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3" activeTab="13"/>
  </bookViews>
  <sheets>
    <sheet name="封面" sheetId="15" r:id="rId1"/>
    <sheet name="1" sheetId="16" r:id="rId2"/>
    <sheet name="1-1" sheetId="17" r:id="rId3"/>
    <sheet name="1-2" sheetId="18" r:id="rId4"/>
    <sheet name="2" sheetId="19" r:id="rId5"/>
    <sheet name="2-1" sheetId="20" r:id="rId6"/>
    <sheet name="3" sheetId="21" r:id="rId7"/>
    <sheet name="3-1" sheetId="22" r:id="rId8"/>
    <sheet name="3-2" sheetId="23" r:id="rId9"/>
    <sheet name="3-3" sheetId="24" r:id="rId10"/>
    <sheet name="4" sheetId="25" r:id="rId11"/>
    <sheet name="4-1" sheetId="26" r:id="rId12"/>
    <sheet name="5" sheetId="27" r:id="rId13"/>
    <sheet name="6" sheetId="28" r:id="rId14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_xlnm.Print_Area">#N/A</definedName>
    <definedName name="___xlnm.Print_Area">#N/A</definedName>
    <definedName name="_xlnm.Print_Titles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xlnm.Print_Area" localSheetId="0">封面!$A$1:$A$9</definedName>
    <definedName name="_xlnm.Print_Area" localSheetId="1">'1'!$A$1:$D$42</definedName>
    <definedName name="_xlnm.Print_Area" localSheetId="2">'1-1'!$A$1:$T$16</definedName>
    <definedName name="_xlnm.Print_Area" localSheetId="3">'1-2'!$A$1:$J$16</definedName>
    <definedName name="_xlnm.Print_Area" localSheetId="4">'2'!$A$1:$H$40</definedName>
    <definedName name="_xlnm.Print_Titles" localSheetId="4">'2'!$1:$40</definedName>
    <definedName name="_xlnm.Print_Area" localSheetId="5">'2-1'!$A$1:$AI$25</definedName>
    <definedName name="_xlnm.Print_Area" localSheetId="6">'3'!$A$1:$DH$16</definedName>
    <definedName name="_xlnm.Print_Area" localSheetId="7">'3-1'!$A$1:$G$35</definedName>
    <definedName name="_xlnm.Print_Titles" localSheetId="7">'3-1'!$1:$6</definedName>
    <definedName name="_xlnm.Print_Area" localSheetId="8">'3-2'!$A$1:$F$15</definedName>
    <definedName name="_xlnm.Print_Area" localSheetId="9">'3-3'!$A$1:$H$8</definedName>
    <definedName name="_xlnm.Print_Area" localSheetId="10">'4'!$A$1:$H$16</definedName>
    <definedName name="_xlnm.Print_Area" localSheetId="11">'4-1'!$A$1:$H$16</definedName>
    <definedName name="_xlnm.Print_Area" localSheetId="12">'5'!$A$1:$H$16</definedName>
    <definedName name="_xlnm.Print_Titles" localSheetId="12">'5'!$A$1:$IV$6</definedName>
    <definedName name="_xlnm.Print_Area" localSheetId="13">'6'!$A$1:$L$17</definedName>
    <definedName name="_xlnm.Print_Titles" localSheetId="13">'6'!$A$1:$IV$7</definedName>
  </definedNames>
  <calcPr calcId="144525"/>
</workbook>
</file>

<file path=xl/sharedStrings.xml><?xml version="1.0" encoding="utf-8"?>
<sst xmlns="http://schemas.openxmlformats.org/spreadsheetml/2006/main" count="1215" uniqueCount="349">
  <si>
    <t>樊哙镇财政所</t>
  </si>
  <si>
    <t>2021年部门预算</t>
  </si>
  <si>
    <t>报送日期：2020年12月10日</t>
  </si>
  <si>
    <t>表1</t>
  </si>
  <si>
    <t>部门收支总表</t>
  </si>
  <si>
    <t>单位名称： 樊哙镇财政所</t>
  </si>
  <si>
    <t>单位：元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</si>
  <si>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</si>
  <si>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</si>
  <si>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</si>
  <si>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</si>
  <si>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</si>
  <si>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</si>
  <si>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</si>
  <si>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</si>
  <si>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</si>
  <si>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</si>
  <si>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</si>
  <si>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</si>
  <si>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</si>
  <si>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/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</si>
  <si>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</si>
  <si>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</si>
  <si>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</si>
  <si>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</si>
  <si>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</si>
  <si>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</si>
  <si>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</si>
  <si>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</si>
  <si>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</si>
  <si>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</si>
  <si>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</si>
  <si>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</si>
  <si>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</si>
  <si>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</si>
  <si>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</si>
  <si>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</si>
  <si>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</si>
  <si>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</si>
  <si>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</si>
  <si>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</si>
  <si>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</si>
  <si>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</si>
  <si>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</si>
  <si>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</si>
  <si>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</si>
  <si>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</si>
  <si>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</si>
  <si>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</si>
  <si>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</si>
  <si>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</si>
  <si>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</si>
  <si>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</si>
  <si>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</si>
  <si>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</si>
  <si>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</si>
  <si>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</si>
  <si>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</si>
  <si>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</si>
  <si>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</si>
  <si>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</si>
  <si>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</si>
  <si>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当年财政拨款收入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</si>
  <si>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</si>
  <si>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</si>
  <si>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</si>
  <si>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</si>
  <si>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</si>
  <si>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</si>
  <si>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</si>
  <si>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</si>
  <si>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一般公共预算拨款收入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</si>
  <si>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</si>
  <si>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</si>
  <si>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</si>
  <si>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</si>
  <si>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</si>
  <si>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</si>
  <si>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</si>
  <si>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</si>
  <si>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</si>
  <si>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</si>
  <si>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</si>
  <si>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</si>
  <si>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919</t>
  </si>
  <si>
    <t>乡镇财政所</t>
  </si>
  <si>
    <t>201</t>
  </si>
  <si>
    <t>03</t>
  </si>
  <si>
    <t>01</t>
  </si>
  <si>
    <t xml:space="preserve">  919</t>
  </si>
  <si>
    <t xml:space="preserve">  行政运行</t>
  </si>
  <si>
    <t>99</t>
  </si>
  <si>
    <t xml:space="preserve">  其他政府办公厅（室）及相关机构事务支出</t>
  </si>
  <si>
    <t>208</t>
  </si>
  <si>
    <t>05</t>
  </si>
  <si>
    <t xml:space="preserve">  行政单位离退休</t>
  </si>
  <si>
    <t xml:space="preserve">  机关事业单位基本养老保险缴费支出</t>
  </si>
  <si>
    <t>210</t>
  </si>
  <si>
    <t>11</t>
  </si>
  <si>
    <t xml:space="preserve">  行政单位医疗</t>
  </si>
  <si>
    <t>02</t>
  </si>
  <si>
    <t xml:space="preserve">  事业单位医疗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</si>
  <si>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</si>
  <si>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</si>
  <si>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</si>
  <si>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</si>
  <si>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</si>
  <si>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</si>
  <si>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</si>
  <si>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</si>
  <si>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</si>
  <si>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</si>
  <si>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</si>
  <si>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</si>
  <si>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</si>
  <si>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</si>
  <si>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</si>
  <si>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</si>
  <si>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</si>
  <si>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</si>
  <si>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</si>
  <si>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</si>
  <si>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</si>
  <si>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</si>
  <si>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</si>
  <si>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</si>
  <si>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</si>
  <si>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</si>
  <si>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</si>
  <si>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</si>
  <si>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</si>
  <si>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</si>
  <si>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</si>
  <si>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</si>
  <si>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</si>
  <si>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</si>
  <si>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</si>
  <si>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</si>
  <si>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</si>
  <si>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</si>
  <si>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</si>
  <si>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</si>
  <si>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</si>
  <si>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</si>
  <si>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</si>
  <si>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</si>
  <si>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</si>
  <si>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</si>
  <si>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</si>
  <si>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</si>
  <si>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债务还本支出</t>
  </si>
  <si>
    <t xml:space="preserve">   转移性支出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</si>
  <si>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</si>
  <si>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</si>
  <si>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</si>
  <si>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</si>
  <si>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</si>
  <si>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</si>
  <si>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</si>
  <si>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</si>
  <si>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</si>
  <si>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</si>
  <si>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</si>
  <si>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</si>
  <si>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</si>
  <si>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919028</t>
  </si>
  <si>
    <t>501</t>
  </si>
  <si>
    <t xml:space="preserve">  机关工资福利支出</t>
  </si>
  <si>
    <t xml:space="preserve">  501</t>
  </si>
  <si>
    <t xml:space="preserve">  919028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</si>
  <si>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</si>
  <si>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</si>
  <si>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</si>
  <si>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</si>
  <si>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</t>
  </si>
  <si>
    <t xml:space="preserve">  502</t>
  </si>
  <si>
    <t xml:space="preserve">    办公经费</t>
  </si>
  <si>
    <t xml:space="preserve">    会议费</t>
  </si>
  <si>
    <t xml:space="preserve">    培训费</t>
  </si>
  <si>
    <t xml:space="preserve">    委托业务费</t>
  </si>
  <si>
    <t>06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</si>
  <si>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</si>
  <si>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</si>
  <si>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</si>
  <si>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</si>
  <si>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</si>
  <si>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</si>
  <si>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505</t>
  </si>
  <si>
    <t xml:space="preserve">  对事业单位经常性补助</t>
  </si>
  <si>
    <t xml:space="preserve">  505</t>
  </si>
  <si>
    <t xml:space="preserve">    工资福利支出</t>
  </si>
  <si>
    <t>509</t>
  </si>
  <si>
    <t xml:space="preserve">  对个人和家庭的补助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</si>
  <si>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</si>
  <si>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</si>
  <si>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</si>
  <si>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</si>
  <si>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</si>
  <si>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</si>
  <si>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</si>
  <si>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</si>
  <si>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</si>
  <si>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</si>
  <si>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</si>
  <si>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</si>
  <si>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</si>
  <si>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</si>
  <si>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</si>
  <si>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</si>
  <si>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</si>
  <si>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</si>
  <si>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</si>
  <si>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</si>
  <si>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</si>
  <si>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</si>
  <si>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</si>
  <si>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</si>
  <si>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</si>
  <si>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</si>
  <si>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</si>
  <si>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</si>
  <si>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</si>
  <si>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</si>
  <si>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</si>
  <si>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</si>
  <si>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</si>
  <si>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</si>
  <si>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</si>
  <si>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</si>
  <si>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</si>
  <si>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</si>
  <si>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</si>
  <si>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</si>
  <si>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</si>
  <si>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</si>
  <si>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</si>
  <si>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</si>
  <si>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</si>
  <si>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</si>
  <si>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</si>
  <si>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</si>
  <si>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</si>
  <si>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</si>
  <si>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</si>
  <si>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</si>
  <si>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</si>
  <si>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</si>
  <si>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</si>
  <si>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</si>
  <si>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</si>
  <si>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</si>
  <si>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</si>
  <si>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</si>
  <si>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</si>
  <si>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</si>
  <si>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</si>
  <si>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</si>
  <si>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</si>
  <si>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</si>
  <si>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</si>
  <si>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</si>
  <si>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</si>
  <si>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</si>
  <si>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</si>
  <si>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</si>
  <si>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</si>
  <si>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</si>
  <si>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</si>
  <si>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</si>
  <si>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</si>
  <si>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</si>
  <si>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</si>
  <si>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</si>
  <si>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</si>
  <si>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</si>
  <si>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</si>
  <si>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</si>
  <si>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</si>
  <si>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</si>
  <si>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</si>
  <si>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</si>
  <si>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</si>
  <si>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</si>
  <si>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</si>
  <si>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</si>
  <si>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</si>
  <si>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</si>
  <si>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</si>
  <si>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</si>
  <si>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</si>
  <si>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</si>
  <si>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</si>
  <si>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</si>
  <si>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</si>
  <si>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302</t>
  </si>
  <si>
    <t>28</t>
  </si>
  <si>
    <t>27</t>
  </si>
  <si>
    <t>26</t>
  </si>
  <si>
    <t>04</t>
  </si>
  <si>
    <t>303</t>
  </si>
  <si>
    <t>07</t>
  </si>
  <si>
    <t>医疗费补助</t>
  </si>
  <si>
    <t>301</t>
  </si>
  <si>
    <t>13</t>
  </si>
  <si>
    <t>10</t>
  </si>
  <si>
    <t>职工基本医疗保险缴费</t>
  </si>
  <si>
    <t>31</t>
  </si>
  <si>
    <t>39</t>
  </si>
  <si>
    <t>17</t>
  </si>
  <si>
    <t>16</t>
  </si>
  <si>
    <t>公务员医疗补助缴费</t>
  </si>
  <si>
    <t>12</t>
  </si>
  <si>
    <t>15</t>
  </si>
  <si>
    <t>维修(护)费</t>
  </si>
  <si>
    <t>表3-2</t>
  </si>
  <si>
    <t>一般公共预算项目支出预算表</t>
  </si>
  <si>
    <t>单位名称（项目）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</si>
  <si>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</si>
  <si>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</si>
  <si>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</si>
  <si>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</si>
  <si>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</si>
  <si>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</si>
  <si>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</si>
  <si>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</si>
  <si>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</si>
  <si>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</si>
  <si>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</si>
  <si>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</si>
  <si>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</si>
  <si>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</si>
  <si>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</si>
  <si>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</si>
  <si>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表6</t>
  </si>
  <si>
    <t>2021年部门预算项目绩效目标</t>
  </si>
  <si>
    <t>单位：万元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</si>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</sst>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#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#.00"/>
    <numFmt numFmtId="178" formatCode="&quot;\&quot;#,##0.00_);\(&quot;\&quot;#,##0.00\)"/>
    <numFmt numFmtId="179" formatCode="#,##0.0000"/>
  </numFmts>
  <fonts count="33">
    <font>
      <sz val="9"/>
      <color indexed="8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42" fontId="15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1" borderId="4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43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9" fillId="0" borderId="4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6" borderId="42" applyNumberFormat="0" applyAlignment="0" applyProtection="0">
      <alignment vertical="center"/>
    </xf>
    <xf numFmtId="0" fontId="31" fillId="16" borderId="41" applyNumberFormat="0" applyAlignment="0" applyProtection="0">
      <alignment vertical="center"/>
    </xf>
    <xf numFmtId="0" fontId="17" fillId="9" borderId="4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0" borderId="47" applyNumberFormat="0" applyFill="0" applyAlignment="0" applyProtection="0">
      <alignment vertical="center"/>
    </xf>
    <xf numFmtId="0" fontId="24" fillId="0" borderId="4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85">
    <xf numFmtId="1" fontId="0" fillId="0" borderId="0" xfId="0" applyNumberFormat="1" applyFill="1"/>
    <xf numFmtId="1" fontId="1" fillId="0" borderId="0" xfId="0" applyFont="1"/>
    <xf numFmtId="49" fontId="2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0" fillId="0" borderId="2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1" fontId="0" fillId="0" borderId="2" xfId="0" applyNumberFormat="1" applyFill="1" applyBorder="1" applyAlignment="1">
      <alignment horizontal="left" vertical="center" wrapText="1"/>
    </xf>
    <xf numFmtId="0" fontId="4" fillId="0" borderId="0" xfId="0" applyNumberFormat="1" applyFont="1" applyFill="1"/>
    <xf numFmtId="0" fontId="4" fillId="2" borderId="0" xfId="0" applyNumberFormat="1" applyFont="1" applyFill="1"/>
    <xf numFmtId="0" fontId="4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Border="1" applyAlignment="1" applyProtection="1">
      <alignment vertical="center" wrapText="1"/>
    </xf>
    <xf numFmtId="3" fontId="4" fillId="0" borderId="6" xfId="0" applyNumberFormat="1" applyFont="1" applyBorder="1" applyAlignment="1" applyProtection="1">
      <alignment vertical="center" wrapText="1"/>
    </xf>
    <xf numFmtId="3" fontId="4" fillId="0" borderId="18" xfId="0" applyNumberFormat="1" applyFont="1" applyBorder="1" applyAlignment="1" applyProtection="1">
      <alignment vertical="center"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/>
    <xf numFmtId="0" fontId="4" fillId="0" borderId="16" xfId="0" applyNumberFormat="1" applyFont="1" applyFill="1" applyBorder="1" applyAlignment="1" applyProtection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1" fontId="4" fillId="0" borderId="19" xfId="0" applyNumberFormat="1" applyFont="1" applyFill="1" applyBorder="1" applyAlignment="1" applyProtection="1">
      <alignment horizontal="center" vertical="center" wrapText="1"/>
    </xf>
    <xf numFmtId="1" fontId="4" fillId="0" borderId="14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3" fontId="4" fillId="0" borderId="5" xfId="0" applyNumberFormat="1" applyFont="1" applyBorder="1" applyAlignment="1" applyProtection="1">
      <alignment vertical="center" wrapText="1"/>
    </xf>
    <xf numFmtId="3" fontId="4" fillId="0" borderId="21" xfId="0" applyNumberFormat="1" applyFont="1" applyBorder="1" applyAlignment="1" applyProtection="1">
      <alignment vertical="center" wrapText="1"/>
    </xf>
    <xf numFmtId="3" fontId="4" fillId="0" borderId="22" xfId="0" applyNumberFormat="1" applyFont="1" applyBorder="1" applyAlignment="1" applyProtection="1">
      <alignment vertical="center" wrapText="1"/>
    </xf>
    <xf numFmtId="3" fontId="4" fillId="0" borderId="7" xfId="0" applyNumberFormat="1" applyFont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/>
    </xf>
    <xf numFmtId="1" fontId="4" fillId="0" borderId="23" xfId="0" applyNumberFormat="1" applyFont="1" applyFill="1" applyBorder="1" applyAlignment="1" applyProtection="1">
      <alignment horizontal="center" vertical="center" wrapText="1"/>
    </xf>
    <xf numFmtId="1" fontId="4" fillId="0" borderId="16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1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</xf>
    <xf numFmtId="1" fontId="4" fillId="0" borderId="15" xfId="0" applyNumberFormat="1" applyFont="1" applyFill="1" applyBorder="1" applyAlignment="1" applyProtection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49" fontId="4" fillId="0" borderId="23" xfId="0" applyNumberFormat="1" applyFont="1" applyFill="1" applyBorder="1" applyAlignment="1" applyProtection="1">
      <alignment vertical="center" wrapText="1"/>
    </xf>
    <xf numFmtId="3" fontId="4" fillId="0" borderId="25" xfId="0" applyNumberFormat="1" applyFont="1" applyBorder="1" applyAlignment="1" applyProtection="1">
      <alignment vertical="center" wrapText="1"/>
    </xf>
    <xf numFmtId="3" fontId="4" fillId="0" borderId="16" xfId="0" applyNumberFormat="1" applyFont="1" applyBorder="1" applyAlignment="1" applyProtection="1">
      <alignment vertical="center" wrapText="1"/>
    </xf>
    <xf numFmtId="0" fontId="4" fillId="2" borderId="0" xfId="0" applyNumberFormat="1" applyFont="1" applyFill="1" applyAlignment="1"/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/>
    <xf numFmtId="0" fontId="0" fillId="2" borderId="0" xfId="0" applyNumberFormat="1" applyFont="1" applyFill="1"/>
    <xf numFmtId="0" fontId="0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 applyProtection="1">
      <alignment vertical="center" wrapText="1"/>
    </xf>
    <xf numFmtId="0" fontId="4" fillId="0" borderId="23" xfId="0" applyNumberFormat="1" applyFont="1" applyFill="1" applyBorder="1" applyAlignment="1">
      <alignment vertical="center"/>
    </xf>
    <xf numFmtId="3" fontId="2" fillId="0" borderId="1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77" fontId="2" fillId="0" borderId="24" xfId="0" applyNumberFormat="1" applyFont="1" applyBorder="1" applyAlignment="1" applyProtection="1">
      <alignment vertical="center" wrapText="1"/>
    </xf>
    <xf numFmtId="3" fontId="2" fillId="0" borderId="28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 applyProtection="1">
      <alignment vertical="center" wrapText="1"/>
    </xf>
    <xf numFmtId="3" fontId="2" fillId="0" borderId="3" xfId="0" applyNumberFormat="1" applyFont="1" applyBorder="1" applyAlignment="1" applyProtection="1">
      <alignment vertical="center" wrapText="1"/>
    </xf>
    <xf numFmtId="1" fontId="2" fillId="0" borderId="16" xfId="0" applyNumberFormat="1" applyFont="1" applyFill="1" applyBorder="1" applyAlignment="1">
      <alignment vertical="center"/>
    </xf>
    <xf numFmtId="3" fontId="2" fillId="0" borderId="30" xfId="0" applyNumberFormat="1" applyFont="1" applyBorder="1" applyAlignment="1" applyProtection="1">
      <alignment vertical="center" wrapText="1"/>
    </xf>
    <xf numFmtId="3" fontId="2" fillId="0" borderId="31" xfId="0" applyNumberFormat="1" applyFont="1" applyBorder="1" applyAlignment="1" applyProtection="1">
      <alignment vertical="center" wrapText="1"/>
    </xf>
    <xf numFmtId="177" fontId="2" fillId="0" borderId="32" xfId="0" applyNumberFormat="1" applyFont="1" applyBorder="1" applyAlignment="1" applyProtection="1">
      <alignment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177" fontId="2" fillId="0" borderId="20" xfId="0" applyNumberFormat="1" applyFont="1" applyBorder="1" applyAlignment="1">
      <alignment vertical="center" wrapText="1"/>
    </xf>
    <xf numFmtId="177" fontId="2" fillId="0" borderId="33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177" fontId="2" fillId="0" borderId="0" xfId="0" applyNumberFormat="1" applyFont="1" applyBorder="1" applyAlignment="1">
      <alignment vertical="center" wrapText="1"/>
    </xf>
    <xf numFmtId="177" fontId="2" fillId="0" borderId="34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0" fontId="2" fillId="0" borderId="23" xfId="0" applyNumberFormat="1" applyFont="1" applyFill="1" applyBorder="1" applyAlignment="1">
      <alignment vertical="center"/>
    </xf>
    <xf numFmtId="177" fontId="2" fillId="0" borderId="10" xfId="0" applyNumberFormat="1" applyFont="1" applyBorder="1" applyAlignment="1" applyProtection="1">
      <alignment vertical="center" wrapText="1"/>
    </xf>
    <xf numFmtId="177" fontId="2" fillId="0" borderId="35" xfId="0" applyNumberFormat="1" applyFont="1" applyBorder="1" applyAlignment="1" applyProtection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3" fontId="2" fillId="0" borderId="30" xfId="0" applyNumberFormat="1" applyFont="1" applyBorder="1" applyAlignment="1">
      <alignment vertical="center" wrapText="1"/>
    </xf>
    <xf numFmtId="177" fontId="2" fillId="0" borderId="19" xfId="0" applyNumberFormat="1" applyFont="1" applyBorder="1" applyAlignment="1">
      <alignment vertical="center" wrapText="1"/>
    </xf>
    <xf numFmtId="177" fontId="2" fillId="0" borderId="35" xfId="0" applyNumberFormat="1" applyFont="1" applyBorder="1" applyAlignment="1">
      <alignment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3" fontId="2" fillId="0" borderId="31" xfId="0" applyNumberFormat="1" applyFont="1" applyBorder="1" applyAlignment="1">
      <alignment vertical="center" wrapText="1"/>
    </xf>
    <xf numFmtId="177" fontId="2" fillId="0" borderId="36" xfId="0" applyNumberFormat="1" applyFont="1" applyBorder="1" applyAlignment="1">
      <alignment vertical="center" wrapText="1"/>
    </xf>
    <xf numFmtId="0" fontId="7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2" fillId="2" borderId="0" xfId="0" applyNumberFormat="1" applyFont="1" applyFill="1" applyAlignment="1"/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3" fontId="2" fillId="0" borderId="5" xfId="0" applyNumberFormat="1" applyFont="1" applyBorder="1" applyAlignment="1" applyProtection="1">
      <alignment vertical="center" wrapText="1"/>
    </xf>
    <xf numFmtId="3" fontId="2" fillId="0" borderId="21" xfId="0" applyNumberFormat="1" applyFont="1" applyBorder="1" applyAlignment="1" applyProtection="1">
      <alignment vertical="center" wrapText="1"/>
    </xf>
    <xf numFmtId="0" fontId="2" fillId="2" borderId="0" xfId="0" applyNumberFormat="1" applyFont="1" applyFill="1" applyAlignment="1">
      <alignment horizontal="right" vertical="center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3" fontId="2" fillId="0" borderId="18" xfId="0" applyNumberFormat="1" applyFont="1" applyBorder="1" applyAlignment="1" applyProtection="1">
      <alignment vertical="center" wrapText="1"/>
    </xf>
    <xf numFmtId="0" fontId="4" fillId="0" borderId="37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178" fontId="4" fillId="0" borderId="38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3" fontId="4" fillId="0" borderId="23" xfId="0" applyNumberFormat="1" applyFont="1" applyBorder="1" applyAlignment="1" applyProtection="1">
      <alignment vertical="center" wrapText="1"/>
    </xf>
    <xf numFmtId="1" fontId="0" fillId="0" borderId="7" xfId="0" applyNumberFormat="1" applyFill="1" applyBorder="1" applyAlignment="1">
      <alignment horizontal="center" vertical="center"/>
    </xf>
    <xf numFmtId="3" fontId="4" fillId="0" borderId="9" xfId="0" applyNumberFormat="1" applyFont="1" applyBorder="1" applyAlignment="1" applyProtection="1">
      <alignment vertical="center" wrapText="1"/>
    </xf>
    <xf numFmtId="3" fontId="4" fillId="0" borderId="39" xfId="0" applyNumberFormat="1" applyFont="1" applyBorder="1" applyAlignment="1" applyProtection="1">
      <alignment vertical="center" wrapText="1"/>
    </xf>
    <xf numFmtId="3" fontId="2" fillId="0" borderId="2" xfId="0" applyNumberFormat="1" applyFont="1" applyBorder="1" applyAlignment="1" applyProtection="1">
      <alignment vertical="center" wrapText="1"/>
    </xf>
    <xf numFmtId="177" fontId="8" fillId="0" borderId="26" xfId="0" applyNumberFormat="1" applyFont="1" applyBorder="1" applyAlignment="1"/>
    <xf numFmtId="177" fontId="6" fillId="0" borderId="0" xfId="0" applyNumberFormat="1" applyFont="1" applyBorder="1" applyAlignment="1"/>
    <xf numFmtId="1" fontId="9" fillId="0" borderId="0" xfId="0" applyNumberFormat="1" applyFont="1" applyFill="1"/>
    <xf numFmtId="179" fontId="10" fillId="0" borderId="0" xfId="0" applyNumberFormat="1" applyFont="1" applyFill="1" applyAlignment="1" applyProtection="1">
      <alignment horizontal="center" vertical="top"/>
    </xf>
    <xf numFmtId="1" fontId="11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 applyProtection="1">
      <alignment vertical="center"/>
    </xf>
    <xf numFmtId="1" fontId="12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11" sqref="A11"/>
    </sheetView>
  </sheetViews>
  <sheetFormatPr defaultColWidth="12" defaultRowHeight="11.25" outlineLevelRow="7"/>
  <cols>
    <col min="1" max="1" width="163.833333333333" customWidth="1"/>
  </cols>
  <sheetData>
    <row r="1" ht="14.25" spans="1:1">
      <c r="A1" s="179"/>
    </row>
    <row r="3" ht="102" customHeight="1" spans="1:1">
      <c r="A3" s="180" t="s">
        <v>0</v>
      </c>
    </row>
    <row r="4" ht="107.25" customHeight="1" spans="1:1">
      <c r="A4" s="181" t="s">
        <v>1</v>
      </c>
    </row>
    <row r="5" ht="409.5" hidden="1" customHeight="1" spans="1:1">
      <c r="A5" s="182"/>
    </row>
    <row r="6" ht="29.25" customHeight="1" spans="1:1">
      <c r="A6" s="183"/>
    </row>
    <row r="7" ht="78" customHeight="1"/>
    <row r="8" ht="82.5" customHeight="1" spans="1:1">
      <c r="A8" s="184" t="s">
        <v>2</v>
      </c>
    </row>
  </sheetData>
  <printOptions horizontalCentered="1" verticalCentered="1"/>
  <pageMargins left="0.5909722" right="0.5909722" top="0.5909722" bottom="0.59097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showGridLines="0" showZeros="0" workbookViewId="0">
      <selection activeCell="A1" sqref="A1"/>
    </sheetView>
  </sheetViews>
  <sheetFormatPr defaultColWidth="12" defaultRowHeight="11.25" outlineLevelCol="3"/>
  <cols>
    <col min="1" max="4" width="36.5" customWidth="1"/>
    <col min="5" max="7" width="8.66666666666667" customWidth="1"/>
  </cols>
  <sheetData>
    <row r="1" ht="20.25" customHeight="1" spans="1:4">
      <c r="A1" s="95"/>
      <c r="B1" s="95"/>
      <c r="C1" s="95"/>
      <c r="D1" s="21" t="s">
        <v>3</v>
      </c>
    </row>
    <row r="2" ht="20.25" customHeight="1" spans="1:4">
      <c r="A2" s="18" t="s">
        <v>4</v>
      </c>
      <c r="B2" s="18"/>
      <c r="C2" s="18"/>
      <c r="D2" s="18"/>
    </row>
    <row r="3" ht="20.25" customHeight="1" spans="1:4">
      <c r="A3" s="96" t="s">
        <v>5</v>
      </c>
      <c r="B3" s="97"/>
      <c r="C3" s="41"/>
      <c r="D3" s="21" t="s">
        <v>6</v>
      </c>
    </row>
    <row r="4" ht="15" customHeight="1" spans="1:4">
      <c r="A4" s="98" t="s">
        <v>7</v>
      </c>
      <c r="B4" s="99"/>
      <c r="C4" s="98" t="s">
        <v>8</v>
      </c>
      <c r="D4" s="99"/>
    </row>
    <row r="5" ht="15" customHeight="1" spans="1:4">
      <c r="A5" s="101" t="s">
        <v>9</v>
      </c>
      <c r="B5" s="102" t="s">
        <v>10</v>
      </c>
      <c r="C5" s="101" t="s">
        <v>9</v>
      </c>
      <c r="D5" s="103" t="s">
        <v>10</v>
      </c>
    </row>
    <row r="6" ht="15" customHeight="1" spans="1:4">
      <c r="A6" s="105" t="s">
        <v>11</v>
      </c>
      <c r="B6" s="176">
        <v>7288510.78</v>
      </c>
      <c r="C6" s="127" t="s">
        <v>12</v>
      </c>
      <c r="D6" s="176">
        <v>5686888.17</v>
      </c>
    </row>
    <row r="7" ht="15" customHeight="1" spans="1:4">
      <c r="A7" s="105" t="s">
        <v>13</v>
      </c>
      <c r="B7" s="176">
        <v>0</v>
      </c>
      <c r="C7" s="127" t="s">
        <v>14</v>
      </c>
      <c r="D7" s="176">
        <v>0</v>
      </c>
    </row>
    <row r="8" ht="15" customHeight="1" spans="1:4">
      <c r="A8" s="105" t="s">
        <v>15</v>
      </c>
      <c r="B8" s="176">
        <v>0</v>
      </c>
      <c r="C8" s="127" t="s">
        <v>16</v>
      </c>
      <c r="D8" s="176">
        <v>0</v>
      </c>
    </row>
    <row r="9" ht="15" customHeight="1" spans="1:4">
      <c r="A9" s="105" t="s">
        <v>17</v>
      </c>
      <c r="B9" s="176">
        <v>0</v>
      </c>
      <c r="C9" s="127" t="s">
        <v>18</v>
      </c>
      <c r="D9" s="176">
        <v>0</v>
      </c>
    </row>
    <row r="10" ht="15" customHeight="1" spans="1:4">
      <c r="A10" s="105" t="s">
        <v>19</v>
      </c>
      <c r="B10" s="176" t="s">
        <v>20</v>
      </c>
      <c r="C10" s="127" t="s">
        <v>21</v>
      </c>
      <c r="D10" s="176">
        <v>0</v>
      </c>
    </row>
    <row r="11" ht="15" customHeight="1" spans="1:4">
      <c r="A11" s="105" t="s">
        <v>22</v>
      </c>
      <c r="B11" s="176">
        <v>0</v>
      </c>
      <c r="C11" s="127" t="s">
        <v>23</v>
      </c>
      <c r="D11" s="176">
        <v>0</v>
      </c>
    </row>
    <row r="12" ht="15" customHeight="1" spans="1:4">
      <c r="A12" s="105"/>
      <c r="B12" s="176"/>
      <c r="C12" s="127" t="s">
        <v>24</v>
      </c>
      <c r="D12" s="176">
        <v>0</v>
      </c>
    </row>
    <row r="13" ht="15" customHeight="1" spans="1:4">
      <c r="A13" s="114"/>
      <c r="B13" s="176"/>
      <c r="C13" s="127" t="s">
        <v>25</v>
      </c>
      <c r="D13" s="176">
        <v>697392.94</v>
      </c>
    </row>
    <row r="14" ht="15" customHeight="1" spans="1:4">
      <c r="A14" s="114"/>
      <c r="B14" s="176"/>
      <c r="C14" s="127" t="s">
        <v>26</v>
      </c>
      <c r="D14" s="176">
        <v>0</v>
      </c>
    </row>
    <row r="15" ht="15" customHeight="1" spans="1:4">
      <c r="A15" s="114"/>
      <c r="B15" s="115"/>
      <c r="C15" s="127" t="s">
        <v>27</v>
      </c>
      <c r="D15" s="176">
        <v>365727.92</v>
      </c>
    </row>
    <row r="16" ht="15" customHeight="1" spans="1:4">
      <c r="A16" s="114"/>
      <c r="B16" s="112"/>
      <c r="C16" s="127" t="s">
        <v>28</v>
      </c>
      <c r="D16" s="176">
        <v>0</v>
      </c>
    </row>
    <row r="17" ht="15" customHeight="1" spans="1:4">
      <c r="A17" s="114"/>
      <c r="B17" s="112"/>
      <c r="C17" s="127" t="s">
        <v>29</v>
      </c>
      <c r="D17" s="176">
        <v>0</v>
      </c>
    </row>
    <row r="18" ht="15" customHeight="1" spans="1:4">
      <c r="A18" s="114"/>
      <c r="B18" s="112"/>
      <c r="C18" s="127" t="s">
        <v>30</v>
      </c>
      <c r="D18" s="176">
        <v>0</v>
      </c>
    </row>
    <row r="19" ht="15" customHeight="1" spans="1:4">
      <c r="A19" s="114"/>
      <c r="B19" s="112"/>
      <c r="C19" s="127" t="s">
        <v>31</v>
      </c>
      <c r="D19" s="176">
        <v>0</v>
      </c>
    </row>
    <row r="20" ht="15" customHeight="1" spans="1:4">
      <c r="A20" s="114"/>
      <c r="B20" s="112"/>
      <c r="C20" s="127" t="s">
        <v>32</v>
      </c>
      <c r="D20" s="176">
        <v>0</v>
      </c>
    </row>
    <row r="21" ht="15" customHeight="1" spans="1:4">
      <c r="A21" s="114"/>
      <c r="B21" s="112"/>
      <c r="C21" s="127" t="s">
        <v>33</v>
      </c>
      <c r="D21" s="176">
        <v>0</v>
      </c>
    </row>
    <row r="22" ht="15" customHeight="1" spans="1:4">
      <c r="A22" s="114"/>
      <c r="B22" s="112"/>
      <c r="C22" s="127" t="s">
        <v>34</v>
      </c>
      <c r="D22" s="176">
        <v>0</v>
      </c>
    </row>
    <row r="23" ht="15" customHeight="1" spans="1:4">
      <c r="A23" s="114"/>
      <c r="B23" s="112"/>
      <c r="C23" s="127" t="s">
        <v>35</v>
      </c>
      <c r="D23" s="176">
        <v>0</v>
      </c>
    </row>
    <row r="24" ht="15" customHeight="1" spans="1:4">
      <c r="A24" s="114"/>
      <c r="B24" s="112"/>
      <c r="C24" s="127" t="s">
        <v>36</v>
      </c>
      <c r="D24" s="176">
        <v>0</v>
      </c>
    </row>
    <row r="25" ht="15" customHeight="1" spans="1:4">
      <c r="A25" s="114"/>
      <c r="B25" s="112"/>
      <c r="C25" s="127" t="s">
        <v>37</v>
      </c>
      <c r="D25" s="176">
        <v>538501.75</v>
      </c>
    </row>
    <row r="26" ht="15" customHeight="1" spans="1:4">
      <c r="A26" s="105"/>
      <c r="B26" s="112"/>
      <c r="C26" s="127" t="s">
        <v>38</v>
      </c>
      <c r="D26" s="176">
        <v>0</v>
      </c>
    </row>
    <row r="27" ht="15" customHeight="1" spans="1:4">
      <c r="A27" s="105"/>
      <c r="B27" s="112"/>
      <c r="C27" s="127" t="s">
        <v>39</v>
      </c>
      <c r="D27" s="176">
        <v>0</v>
      </c>
    </row>
    <row r="28" ht="15" customHeight="1" spans="1:4">
      <c r="A28" s="105"/>
      <c r="B28" s="112"/>
      <c r="C28" s="127" t="s">
        <v>40</v>
      </c>
      <c r="D28" s="176">
        <v>0</v>
      </c>
    </row>
    <row r="29" ht="15" customHeight="1" spans="1:4">
      <c r="A29" s="105"/>
      <c r="B29" s="112"/>
      <c r="C29" s="127" t="s">
        <v>41</v>
      </c>
      <c r="D29" s="176">
        <v>0</v>
      </c>
    </row>
    <row r="30" ht="15" customHeight="1" spans="1:4">
      <c r="A30" s="105"/>
      <c r="B30" s="112"/>
      <c r="C30" s="127" t="s">
        <v>42</v>
      </c>
      <c r="D30" s="176">
        <v>0</v>
      </c>
    </row>
    <row r="31" ht="15" customHeight="1" spans="1:4">
      <c r="A31" s="105"/>
      <c r="B31" s="112"/>
      <c r="C31" s="127" t="s">
        <v>43</v>
      </c>
      <c r="D31" s="176">
        <v>0</v>
      </c>
    </row>
    <row r="32" ht="15" customHeight="1" spans="1:4">
      <c r="A32" s="105"/>
      <c r="B32" s="112"/>
      <c r="C32" s="127" t="s">
        <v>44</v>
      </c>
      <c r="D32" s="176">
        <v>0</v>
      </c>
    </row>
    <row r="33" ht="15" customHeight="1" spans="1:4">
      <c r="A33" s="105"/>
      <c r="B33" s="112"/>
      <c r="C33" s="127" t="s">
        <v>45</v>
      </c>
      <c r="D33" s="176">
        <v>0</v>
      </c>
    </row>
    <row r="34" ht="15" customHeight="1" spans="1:4">
      <c r="A34" s="105"/>
      <c r="B34" s="112"/>
      <c r="C34" s="127" t="s">
        <v>46</v>
      </c>
      <c r="D34" s="109">
        <v>0</v>
      </c>
    </row>
    <row r="35" ht="15" customHeight="1" spans="1:4">
      <c r="A35" s="105"/>
      <c r="B35" s="112"/>
      <c r="C35" s="127" t="s">
        <v>47</v>
      </c>
      <c r="D35" s="109">
        <v>0</v>
      </c>
    </row>
    <row r="36" ht="15" customHeight="1" spans="1:4">
      <c r="A36" s="105"/>
      <c r="B36" s="112"/>
      <c r="C36" s="127"/>
      <c r="D36" s="109"/>
    </row>
    <row r="37" ht="15" customHeight="1" spans="1:4">
      <c r="A37" s="118" t="s">
        <v>48</v>
      </c>
      <c r="B37" s="119">
        <f>SUM(B6:B33)</f>
        <v>7288510.78</v>
      </c>
      <c r="C37" s="135" t="s">
        <v>49</v>
      </c>
      <c r="D37" s="109">
        <f>SUM(D6:D35)</f>
        <v>7288510.78</v>
      </c>
    </row>
    <row r="38" ht="15" customHeight="1" spans="1:4">
      <c r="A38" s="105" t="s">
        <v>50</v>
      </c>
      <c r="B38" s="112"/>
      <c r="C38" s="127" t="s">
        <v>51</v>
      </c>
      <c r="D38" s="176"/>
    </row>
    <row r="39" ht="15" customHeight="1" spans="1:4">
      <c r="A39" s="105" t="s">
        <v>52</v>
      </c>
      <c r="B39" s="112">
        <v>0</v>
      </c>
      <c r="C39" s="127" t="s">
        <v>53</v>
      </c>
      <c r="D39" s="176"/>
    </row>
    <row r="40" ht="15" customHeight="1" spans="1:4">
      <c r="A40" s="105"/>
      <c r="B40" s="112"/>
      <c r="C40" s="127" t="s">
        <v>54</v>
      </c>
      <c r="D40" s="176"/>
    </row>
    <row r="41" ht="15" customHeight="1" spans="1:4">
      <c r="A41" s="105"/>
      <c r="B41" s="130"/>
      <c r="C41" s="127"/>
      <c r="D41" s="109"/>
    </row>
    <row r="42" ht="15" customHeight="1" spans="1:4">
      <c r="A42" s="118" t="s">
        <v>55</v>
      </c>
      <c r="B42" s="134">
        <f>SUM(B37:B39)</f>
        <v>7288510.78</v>
      </c>
      <c r="C42" s="135" t="s">
        <v>56</v>
      </c>
      <c r="D42" s="109">
        <f>SUM(D37,D38,D40)</f>
        <v>7288510.78</v>
      </c>
    </row>
    <row r="43" ht="20.25" customHeight="1" spans="1:4">
      <c r="A43" s="138"/>
      <c r="B43" s="177"/>
      <c r="C43" s="140"/>
      <c r="D43" s="178"/>
    </row>
  </sheetData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84"/>
      <c r="T1" s="87" t="s">
        <v>57</v>
      </c>
    </row>
    <row r="2" ht="20.1" customHeight="1" spans="1:20">
      <c r="A2" s="18" t="s">
        <v>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ht="20.1" customHeight="1" spans="1:20">
      <c r="A3" s="161" t="s">
        <v>5</v>
      </c>
      <c r="B3" s="161"/>
      <c r="C3" s="161"/>
      <c r="D3" s="161"/>
      <c r="E3" s="19"/>
      <c r="F3" s="44"/>
      <c r="G3" s="44"/>
      <c r="H3" s="44"/>
      <c r="I3" s="44"/>
      <c r="J3" s="77"/>
      <c r="K3" s="77"/>
      <c r="L3" s="77"/>
      <c r="M3" s="77"/>
      <c r="N3" s="77"/>
      <c r="O3" s="77"/>
      <c r="P3" s="77"/>
      <c r="Q3" s="77"/>
      <c r="R3" s="77"/>
      <c r="S3" s="85"/>
      <c r="T3" s="21" t="s">
        <v>6</v>
      </c>
    </row>
    <row r="4" ht="20.1" customHeight="1" spans="1:20">
      <c r="A4" s="22" t="s">
        <v>59</v>
      </c>
      <c r="B4" s="23"/>
      <c r="C4" s="23"/>
      <c r="D4" s="23"/>
      <c r="E4" s="24"/>
      <c r="F4" s="68" t="s">
        <v>60</v>
      </c>
      <c r="G4" s="45" t="s">
        <v>61</v>
      </c>
      <c r="H4" s="91" t="s">
        <v>62</v>
      </c>
      <c r="I4" s="92"/>
      <c r="J4" s="94"/>
      <c r="K4" s="68" t="s">
        <v>63</v>
      </c>
      <c r="L4" s="29"/>
      <c r="M4" s="164" t="s">
        <v>64</v>
      </c>
      <c r="N4" s="165" t="s">
        <v>65</v>
      </c>
      <c r="O4" s="166"/>
      <c r="P4" s="166"/>
      <c r="Q4" s="166"/>
      <c r="R4" s="173"/>
      <c r="S4" s="68" t="s">
        <v>66</v>
      </c>
      <c r="T4" s="29" t="s">
        <v>67</v>
      </c>
    </row>
    <row r="5" ht="20.1" customHeight="1" spans="1:20">
      <c r="A5" s="22" t="s">
        <v>68</v>
      </c>
      <c r="B5" s="23"/>
      <c r="C5" s="24"/>
      <c r="D5" s="70" t="s">
        <v>69</v>
      </c>
      <c r="E5" s="28" t="s">
        <v>70</v>
      </c>
      <c r="F5" s="29"/>
      <c r="G5" s="45"/>
      <c r="H5" s="162" t="s">
        <v>71</v>
      </c>
      <c r="I5" s="162" t="s">
        <v>72</v>
      </c>
      <c r="J5" s="162" t="s">
        <v>73</v>
      </c>
      <c r="K5" s="167" t="s">
        <v>74</v>
      </c>
      <c r="L5" s="29" t="s">
        <v>75</v>
      </c>
      <c r="M5" s="168"/>
      <c r="N5" s="169" t="s">
        <v>76</v>
      </c>
      <c r="O5" s="169" t="s">
        <v>77</v>
      </c>
      <c r="P5" s="169" t="s">
        <v>78</v>
      </c>
      <c r="Q5" s="169" t="s">
        <v>79</v>
      </c>
      <c r="R5" s="169" t="s">
        <v>80</v>
      </c>
      <c r="S5" s="29"/>
      <c r="T5" s="29"/>
    </row>
    <row r="6" ht="30.75" customHeight="1" spans="1:20">
      <c r="A6" s="31" t="s">
        <v>81</v>
      </c>
      <c r="B6" s="30" t="s">
        <v>82</v>
      </c>
      <c r="C6" s="32" t="s">
        <v>83</v>
      </c>
      <c r="D6" s="34"/>
      <c r="E6" s="34"/>
      <c r="F6" s="35"/>
      <c r="G6" s="34"/>
      <c r="H6" s="163"/>
      <c r="I6" s="163"/>
      <c r="J6" s="163"/>
      <c r="K6" s="170"/>
      <c r="L6" s="35"/>
      <c r="M6" s="171"/>
      <c r="N6" s="35"/>
      <c r="O6" s="35"/>
      <c r="P6" s="35"/>
      <c r="Q6" s="35"/>
      <c r="R6" s="35"/>
      <c r="S6" s="35"/>
      <c r="T6" s="35"/>
    </row>
    <row r="7" ht="20.1" customHeight="1" spans="1:20">
      <c r="A7" s="56" t="s">
        <v>20</v>
      </c>
      <c r="B7" s="56" t="s">
        <v>20</v>
      </c>
      <c r="C7" s="56" t="s">
        <v>20</v>
      </c>
      <c r="D7" s="56" t="s">
        <v>20</v>
      </c>
      <c r="E7" s="56" t="s">
        <v>60</v>
      </c>
      <c r="F7" s="57">
        <f t="shared" ref="F7:F16" si="0">SUM(G7,H7,I7,J7,K7,L7,M7,N7,S7,T7)</f>
        <v>7288510.78</v>
      </c>
      <c r="G7" s="58">
        <v>0</v>
      </c>
      <c r="H7" s="58">
        <v>7288510.78</v>
      </c>
      <c r="I7" s="58">
        <v>0</v>
      </c>
      <c r="J7" s="40">
        <v>0</v>
      </c>
      <c r="K7" s="172">
        <v>0</v>
      </c>
      <c r="L7" s="76">
        <v>0</v>
      </c>
      <c r="M7" s="76" t="s">
        <v>20</v>
      </c>
      <c r="N7" s="67">
        <f t="shared" ref="N7:N16" si="1">SUM(O7:R7)</f>
        <v>0</v>
      </c>
      <c r="O7" s="172">
        <v>0</v>
      </c>
      <c r="P7" s="76"/>
      <c r="Q7" s="76"/>
      <c r="R7" s="174"/>
      <c r="S7" s="175">
        <v>0</v>
      </c>
      <c r="T7" s="175"/>
    </row>
    <row r="8" ht="20.1" customHeight="1" spans="1:20">
      <c r="A8" s="56" t="s">
        <v>20</v>
      </c>
      <c r="B8" s="56" t="s">
        <v>20</v>
      </c>
      <c r="C8" s="56" t="s">
        <v>20</v>
      </c>
      <c r="D8" s="56" t="s">
        <v>84</v>
      </c>
      <c r="E8" s="56" t="s">
        <v>85</v>
      </c>
      <c r="F8" s="57">
        <f t="shared" si="0"/>
        <v>7288510.78</v>
      </c>
      <c r="G8" s="58">
        <v>0</v>
      </c>
      <c r="H8" s="58">
        <v>7288510.78</v>
      </c>
      <c r="I8" s="58">
        <v>0</v>
      </c>
      <c r="J8" s="40">
        <v>0</v>
      </c>
      <c r="K8" s="172">
        <v>0</v>
      </c>
      <c r="L8" s="76">
        <v>0</v>
      </c>
      <c r="M8" s="76" t="s">
        <v>20</v>
      </c>
      <c r="N8" s="67">
        <f t="shared" si="1"/>
        <v>0</v>
      </c>
      <c r="O8" s="172">
        <v>0</v>
      </c>
      <c r="P8" s="76"/>
      <c r="Q8" s="76"/>
      <c r="R8" s="174"/>
      <c r="S8" s="175">
        <v>0</v>
      </c>
      <c r="T8" s="175"/>
    </row>
    <row r="9" ht="20.1" customHeight="1" spans="1:20">
      <c r="A9" s="56" t="s">
        <v>86</v>
      </c>
      <c r="B9" s="56" t="s">
        <v>87</v>
      </c>
      <c r="C9" s="56" t="s">
        <v>88</v>
      </c>
      <c r="D9" s="56" t="s">
        <v>89</v>
      </c>
      <c r="E9" s="56" t="s">
        <v>90</v>
      </c>
      <c r="F9" s="57">
        <f t="shared" si="0"/>
        <v>2896701</v>
      </c>
      <c r="G9" s="58">
        <v>0</v>
      </c>
      <c r="H9" s="58">
        <v>2896701</v>
      </c>
      <c r="I9" s="58">
        <v>0</v>
      </c>
      <c r="J9" s="40">
        <v>0</v>
      </c>
      <c r="K9" s="172">
        <v>0</v>
      </c>
      <c r="L9" s="76">
        <v>0</v>
      </c>
      <c r="M9" s="76" t="s">
        <v>20</v>
      </c>
      <c r="N9" s="67">
        <f t="shared" si="1"/>
        <v>0</v>
      </c>
      <c r="O9" s="172">
        <v>0</v>
      </c>
      <c r="P9" s="76"/>
      <c r="Q9" s="76"/>
      <c r="R9" s="174"/>
      <c r="S9" s="175">
        <v>0</v>
      </c>
      <c r="T9" s="175"/>
    </row>
    <row r="10" ht="20.1" customHeight="1" spans="1:20">
      <c r="A10" s="56" t="s">
        <v>86</v>
      </c>
      <c r="B10" s="56" t="s">
        <v>87</v>
      </c>
      <c r="C10" s="56" t="s">
        <v>91</v>
      </c>
      <c r="D10" s="56" t="s">
        <v>89</v>
      </c>
      <c r="E10" s="56" t="s">
        <v>92</v>
      </c>
      <c r="F10" s="57">
        <f t="shared" si="0"/>
        <v>2790187.17</v>
      </c>
      <c r="G10" s="58">
        <v>0</v>
      </c>
      <c r="H10" s="58">
        <v>2790187.17</v>
      </c>
      <c r="I10" s="58">
        <v>0</v>
      </c>
      <c r="J10" s="40">
        <v>0</v>
      </c>
      <c r="K10" s="172">
        <v>0</v>
      </c>
      <c r="L10" s="76">
        <v>0</v>
      </c>
      <c r="M10" s="76" t="s">
        <v>20</v>
      </c>
      <c r="N10" s="67">
        <f t="shared" si="1"/>
        <v>0</v>
      </c>
      <c r="O10" s="172">
        <v>0</v>
      </c>
      <c r="P10" s="76"/>
      <c r="Q10" s="76"/>
      <c r="R10" s="174"/>
      <c r="S10" s="175">
        <v>0</v>
      </c>
      <c r="T10" s="175"/>
    </row>
    <row r="11" ht="20.1" customHeight="1" spans="1:20">
      <c r="A11" s="56" t="s">
        <v>93</v>
      </c>
      <c r="B11" s="56" t="s">
        <v>94</v>
      </c>
      <c r="C11" s="56" t="s">
        <v>88</v>
      </c>
      <c r="D11" s="56" t="s">
        <v>89</v>
      </c>
      <c r="E11" s="56" t="s">
        <v>95</v>
      </c>
      <c r="F11" s="57">
        <f t="shared" si="0"/>
        <v>29768.69</v>
      </c>
      <c r="G11" s="58">
        <v>0</v>
      </c>
      <c r="H11" s="58">
        <v>29768.69</v>
      </c>
      <c r="I11" s="58">
        <v>0</v>
      </c>
      <c r="J11" s="40">
        <v>0</v>
      </c>
      <c r="K11" s="172">
        <v>0</v>
      </c>
      <c r="L11" s="76">
        <v>0</v>
      </c>
      <c r="M11" s="76" t="s">
        <v>20</v>
      </c>
      <c r="N11" s="67">
        <f t="shared" si="1"/>
        <v>0</v>
      </c>
      <c r="O11" s="172">
        <v>0</v>
      </c>
      <c r="P11" s="76"/>
      <c r="Q11" s="76"/>
      <c r="R11" s="174"/>
      <c r="S11" s="175">
        <v>0</v>
      </c>
      <c r="T11" s="175"/>
    </row>
    <row r="12" ht="20.1" customHeight="1" spans="1:20">
      <c r="A12" s="56" t="s">
        <v>93</v>
      </c>
      <c r="B12" s="56" t="s">
        <v>94</v>
      </c>
      <c r="C12" s="56" t="s">
        <v>94</v>
      </c>
      <c r="D12" s="56" t="s">
        <v>89</v>
      </c>
      <c r="E12" s="56" t="s">
        <v>96</v>
      </c>
      <c r="F12" s="57">
        <f t="shared" si="0"/>
        <v>667624.25</v>
      </c>
      <c r="G12" s="58">
        <v>0</v>
      </c>
      <c r="H12" s="58">
        <v>667624.25</v>
      </c>
      <c r="I12" s="58">
        <v>0</v>
      </c>
      <c r="J12" s="40">
        <v>0</v>
      </c>
      <c r="K12" s="172">
        <v>0</v>
      </c>
      <c r="L12" s="76">
        <v>0</v>
      </c>
      <c r="M12" s="76" t="s">
        <v>20</v>
      </c>
      <c r="N12" s="67">
        <f t="shared" si="1"/>
        <v>0</v>
      </c>
      <c r="O12" s="172">
        <v>0</v>
      </c>
      <c r="P12" s="76"/>
      <c r="Q12" s="76"/>
      <c r="R12" s="174"/>
      <c r="S12" s="175">
        <v>0</v>
      </c>
      <c r="T12" s="175"/>
    </row>
    <row r="13" ht="20.1" customHeight="1" spans="1:20">
      <c r="A13" s="56" t="s">
        <v>97</v>
      </c>
      <c r="B13" s="56" t="s">
        <v>98</v>
      </c>
      <c r="C13" s="56" t="s">
        <v>88</v>
      </c>
      <c r="D13" s="56" t="s">
        <v>89</v>
      </c>
      <c r="E13" s="56" t="s">
        <v>99</v>
      </c>
      <c r="F13" s="57">
        <f t="shared" si="0"/>
        <v>146032</v>
      </c>
      <c r="G13" s="58">
        <v>0</v>
      </c>
      <c r="H13" s="58">
        <v>146032</v>
      </c>
      <c r="I13" s="58">
        <v>0</v>
      </c>
      <c r="J13" s="40">
        <v>0</v>
      </c>
      <c r="K13" s="172">
        <v>0</v>
      </c>
      <c r="L13" s="76">
        <v>0</v>
      </c>
      <c r="M13" s="76" t="s">
        <v>20</v>
      </c>
      <c r="N13" s="67">
        <f t="shared" si="1"/>
        <v>0</v>
      </c>
      <c r="O13" s="172">
        <v>0</v>
      </c>
      <c r="P13" s="76"/>
      <c r="Q13" s="76"/>
      <c r="R13" s="174"/>
      <c r="S13" s="175">
        <v>0</v>
      </c>
      <c r="T13" s="175"/>
    </row>
    <row r="14" ht="20.1" customHeight="1" spans="1:20">
      <c r="A14" s="56" t="s">
        <v>97</v>
      </c>
      <c r="B14" s="56" t="s">
        <v>98</v>
      </c>
      <c r="C14" s="56" t="s">
        <v>100</v>
      </c>
      <c r="D14" s="56" t="s">
        <v>89</v>
      </c>
      <c r="E14" s="56" t="s">
        <v>101</v>
      </c>
      <c r="F14" s="57">
        <f t="shared" si="0"/>
        <v>177970.92</v>
      </c>
      <c r="G14" s="58">
        <v>0</v>
      </c>
      <c r="H14" s="58">
        <v>177970.92</v>
      </c>
      <c r="I14" s="58">
        <v>0</v>
      </c>
      <c r="J14" s="40">
        <v>0</v>
      </c>
      <c r="K14" s="172">
        <v>0</v>
      </c>
      <c r="L14" s="76">
        <v>0</v>
      </c>
      <c r="M14" s="76" t="s">
        <v>20</v>
      </c>
      <c r="N14" s="67">
        <f t="shared" si="1"/>
        <v>0</v>
      </c>
      <c r="O14" s="172">
        <v>0</v>
      </c>
      <c r="P14" s="76"/>
      <c r="Q14" s="76"/>
      <c r="R14" s="174"/>
      <c r="S14" s="175">
        <v>0</v>
      </c>
      <c r="T14" s="175"/>
    </row>
    <row r="15" ht="20.1" customHeight="1" spans="1:20">
      <c r="A15" s="56" t="s">
        <v>97</v>
      </c>
      <c r="B15" s="56" t="s">
        <v>98</v>
      </c>
      <c r="C15" s="56" t="s">
        <v>87</v>
      </c>
      <c r="D15" s="56" t="s">
        <v>89</v>
      </c>
      <c r="E15" s="56" t="s">
        <v>102</v>
      </c>
      <c r="F15" s="57">
        <f t="shared" si="0"/>
        <v>41725</v>
      </c>
      <c r="G15" s="58">
        <v>0</v>
      </c>
      <c r="H15" s="58">
        <v>41725</v>
      </c>
      <c r="I15" s="58">
        <v>0</v>
      </c>
      <c r="J15" s="40">
        <v>0</v>
      </c>
      <c r="K15" s="172">
        <v>0</v>
      </c>
      <c r="L15" s="76">
        <v>0</v>
      </c>
      <c r="M15" s="76" t="s">
        <v>20</v>
      </c>
      <c r="N15" s="67">
        <f t="shared" si="1"/>
        <v>0</v>
      </c>
      <c r="O15" s="172">
        <v>0</v>
      </c>
      <c r="P15" s="76"/>
      <c r="Q15" s="76"/>
      <c r="R15" s="174"/>
      <c r="S15" s="175">
        <v>0</v>
      </c>
      <c r="T15" s="175"/>
    </row>
    <row r="16" ht="20.1" customHeight="1" spans="1:20">
      <c r="A16" s="56" t="s">
        <v>103</v>
      </c>
      <c r="B16" s="56" t="s">
        <v>100</v>
      </c>
      <c r="C16" s="56" t="s">
        <v>88</v>
      </c>
      <c r="D16" s="56" t="s">
        <v>89</v>
      </c>
      <c r="E16" s="56" t="s">
        <v>104</v>
      </c>
      <c r="F16" s="57">
        <f t="shared" si="0"/>
        <v>538501.75</v>
      </c>
      <c r="G16" s="58">
        <v>0</v>
      </c>
      <c r="H16" s="58">
        <v>538501.75</v>
      </c>
      <c r="I16" s="58">
        <v>0</v>
      </c>
      <c r="J16" s="40">
        <v>0</v>
      </c>
      <c r="K16" s="172">
        <v>0</v>
      </c>
      <c r="L16" s="76">
        <v>0</v>
      </c>
      <c r="M16" s="76" t="s">
        <v>20</v>
      </c>
      <c r="N16" s="67">
        <f t="shared" si="1"/>
        <v>0</v>
      </c>
      <c r="O16" s="172">
        <v>0</v>
      </c>
      <c r="P16" s="76"/>
      <c r="Q16" s="76"/>
      <c r="R16" s="174"/>
      <c r="S16" s="175">
        <v>0</v>
      </c>
      <c r="T16" s="175"/>
    </row>
  </sheetData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showZeros="0" workbookViewId="0">
      <selection activeCell="A1" sqref="A1"/>
    </sheetView>
  </sheetViews>
  <sheetFormatPr defaultColWidth="12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41"/>
      <c r="B1" s="141"/>
      <c r="C1" s="141"/>
      <c r="D1" s="141"/>
      <c r="E1" s="141"/>
      <c r="F1" s="141"/>
      <c r="G1" s="141"/>
      <c r="H1" s="141"/>
      <c r="I1" s="141"/>
      <c r="J1" s="158" t="s">
        <v>105</v>
      </c>
    </row>
    <row r="2" ht="20.1" customHeight="1" spans="1:10">
      <c r="A2" s="18" t="s">
        <v>106</v>
      </c>
      <c r="B2" s="18"/>
      <c r="C2" s="18"/>
      <c r="D2" s="18"/>
      <c r="E2" s="18"/>
      <c r="F2" s="18"/>
      <c r="G2" s="18"/>
      <c r="H2" s="18"/>
      <c r="I2" s="18"/>
      <c r="J2" s="18"/>
    </row>
    <row r="3" ht="20.1" customHeight="1" spans="1:10">
      <c r="A3" s="96" t="s">
        <v>5</v>
      </c>
      <c r="B3" s="97"/>
      <c r="C3" s="97"/>
      <c r="D3" s="97"/>
      <c r="E3" s="97"/>
      <c r="F3" s="142"/>
      <c r="G3" s="142"/>
      <c r="H3" s="142"/>
      <c r="I3" s="142"/>
      <c r="J3" s="21" t="s">
        <v>6</v>
      </c>
    </row>
    <row r="4" ht="20.1" customHeight="1" spans="1:10">
      <c r="A4" s="98" t="s">
        <v>59</v>
      </c>
      <c r="B4" s="100"/>
      <c r="C4" s="100"/>
      <c r="D4" s="100"/>
      <c r="E4" s="99"/>
      <c r="F4" s="143" t="s">
        <v>60</v>
      </c>
      <c r="G4" s="144" t="s">
        <v>107</v>
      </c>
      <c r="H4" s="145" t="s">
        <v>108</v>
      </c>
      <c r="I4" s="145" t="s">
        <v>109</v>
      </c>
      <c r="J4" s="150" t="s">
        <v>110</v>
      </c>
    </row>
    <row r="5" ht="20.1" customHeight="1" spans="1:10">
      <c r="A5" s="98" t="s">
        <v>68</v>
      </c>
      <c r="B5" s="100"/>
      <c r="C5" s="99"/>
      <c r="D5" s="146" t="s">
        <v>69</v>
      </c>
      <c r="E5" s="147" t="s">
        <v>111</v>
      </c>
      <c r="F5" s="144"/>
      <c r="G5" s="144"/>
      <c r="H5" s="145"/>
      <c r="I5" s="145"/>
      <c r="J5" s="150"/>
    </row>
    <row r="6" ht="15" customHeight="1" spans="1:10">
      <c r="A6" s="148" t="s">
        <v>81</v>
      </c>
      <c r="B6" s="148" t="s">
        <v>82</v>
      </c>
      <c r="C6" s="149" t="s">
        <v>83</v>
      </c>
      <c r="D6" s="150"/>
      <c r="E6" s="151"/>
      <c r="F6" s="152"/>
      <c r="G6" s="152"/>
      <c r="H6" s="153"/>
      <c r="I6" s="153"/>
      <c r="J6" s="159"/>
    </row>
    <row r="7" ht="20.1" customHeight="1" spans="1:10">
      <c r="A7" s="154" t="s">
        <v>20</v>
      </c>
      <c r="B7" s="154" t="s">
        <v>20</v>
      </c>
      <c r="C7" s="154" t="s">
        <v>20</v>
      </c>
      <c r="D7" s="155" t="s">
        <v>20</v>
      </c>
      <c r="E7" s="155" t="s">
        <v>60</v>
      </c>
      <c r="F7" s="156">
        <f t="shared" ref="F7:F16" si="0">SUM(G7:J7)</f>
        <v>7288510.78</v>
      </c>
      <c r="G7" s="157">
        <v>7288510.78</v>
      </c>
      <c r="H7" s="157">
        <v>0</v>
      </c>
      <c r="I7" s="157"/>
      <c r="J7" s="160"/>
    </row>
    <row r="8" ht="20.1" customHeight="1" spans="1:10">
      <c r="A8" s="154" t="s">
        <v>20</v>
      </c>
      <c r="B8" s="154" t="s">
        <v>20</v>
      </c>
      <c r="C8" s="154" t="s">
        <v>20</v>
      </c>
      <c r="D8" s="155" t="s">
        <v>84</v>
      </c>
      <c r="E8" s="155" t="s">
        <v>85</v>
      </c>
      <c r="F8" s="156">
        <f t="shared" si="0"/>
        <v>7288510.78</v>
      </c>
      <c r="G8" s="157">
        <v>7288510.78</v>
      </c>
      <c r="H8" s="157">
        <v>0</v>
      </c>
      <c r="I8" s="157"/>
      <c r="J8" s="160"/>
    </row>
    <row r="9" ht="20.1" customHeight="1" spans="1:10">
      <c r="A9" s="154" t="s">
        <v>86</v>
      </c>
      <c r="B9" s="154" t="s">
        <v>87</v>
      </c>
      <c r="C9" s="154" t="s">
        <v>88</v>
      </c>
      <c r="D9" s="155" t="s">
        <v>89</v>
      </c>
      <c r="E9" s="155" t="s">
        <v>90</v>
      </c>
      <c r="F9" s="156">
        <f t="shared" si="0"/>
        <v>2896701</v>
      </c>
      <c r="G9" s="157">
        <v>2896701</v>
      </c>
      <c r="H9" s="157">
        <v>0</v>
      </c>
      <c r="I9" s="157"/>
      <c r="J9" s="160"/>
    </row>
    <row r="10" ht="20.1" customHeight="1" spans="1:10">
      <c r="A10" s="154" t="s">
        <v>86</v>
      </c>
      <c r="B10" s="154" t="s">
        <v>87</v>
      </c>
      <c r="C10" s="154" t="s">
        <v>91</v>
      </c>
      <c r="D10" s="155" t="s">
        <v>89</v>
      </c>
      <c r="E10" s="155" t="s">
        <v>92</v>
      </c>
      <c r="F10" s="156">
        <f t="shared" si="0"/>
        <v>2790187.17</v>
      </c>
      <c r="G10" s="157">
        <v>2790187.17</v>
      </c>
      <c r="H10" s="157">
        <v>0</v>
      </c>
      <c r="I10" s="157"/>
      <c r="J10" s="160"/>
    </row>
    <row r="11" ht="20.1" customHeight="1" spans="1:10">
      <c r="A11" s="154" t="s">
        <v>93</v>
      </c>
      <c r="B11" s="154" t="s">
        <v>94</v>
      </c>
      <c r="C11" s="154" t="s">
        <v>88</v>
      </c>
      <c r="D11" s="155" t="s">
        <v>89</v>
      </c>
      <c r="E11" s="155" t="s">
        <v>95</v>
      </c>
      <c r="F11" s="156">
        <f t="shared" si="0"/>
        <v>29768.69</v>
      </c>
      <c r="G11" s="157">
        <v>29768.69</v>
      </c>
      <c r="H11" s="157">
        <v>0</v>
      </c>
      <c r="I11" s="157"/>
      <c r="J11" s="160"/>
    </row>
    <row r="12" ht="20.1" customHeight="1" spans="1:10">
      <c r="A12" s="154" t="s">
        <v>93</v>
      </c>
      <c r="B12" s="154" t="s">
        <v>94</v>
      </c>
      <c r="C12" s="154" t="s">
        <v>94</v>
      </c>
      <c r="D12" s="155" t="s">
        <v>89</v>
      </c>
      <c r="E12" s="155" t="s">
        <v>96</v>
      </c>
      <c r="F12" s="156">
        <f t="shared" si="0"/>
        <v>667624.25</v>
      </c>
      <c r="G12" s="157">
        <v>667624.25</v>
      </c>
      <c r="H12" s="157">
        <v>0</v>
      </c>
      <c r="I12" s="157"/>
      <c r="J12" s="160"/>
    </row>
    <row r="13" ht="20.1" customHeight="1" spans="1:10">
      <c r="A13" s="154" t="s">
        <v>97</v>
      </c>
      <c r="B13" s="154" t="s">
        <v>98</v>
      </c>
      <c r="C13" s="154" t="s">
        <v>88</v>
      </c>
      <c r="D13" s="155" t="s">
        <v>89</v>
      </c>
      <c r="E13" s="155" t="s">
        <v>99</v>
      </c>
      <c r="F13" s="156">
        <f t="shared" si="0"/>
        <v>146032</v>
      </c>
      <c r="G13" s="157">
        <v>146032</v>
      </c>
      <c r="H13" s="157">
        <v>0</v>
      </c>
      <c r="I13" s="157"/>
      <c r="J13" s="160"/>
    </row>
    <row r="14" ht="20.1" customHeight="1" spans="1:10">
      <c r="A14" s="154" t="s">
        <v>97</v>
      </c>
      <c r="B14" s="154" t="s">
        <v>98</v>
      </c>
      <c r="C14" s="154" t="s">
        <v>100</v>
      </c>
      <c r="D14" s="155" t="s">
        <v>89</v>
      </c>
      <c r="E14" s="155" t="s">
        <v>101</v>
      </c>
      <c r="F14" s="156">
        <f t="shared" si="0"/>
        <v>177970.92</v>
      </c>
      <c r="G14" s="157">
        <v>177970.92</v>
      </c>
      <c r="H14" s="157">
        <v>0</v>
      </c>
      <c r="I14" s="157"/>
      <c r="J14" s="160"/>
    </row>
    <row r="15" ht="20.1" customHeight="1" spans="1:10">
      <c r="A15" s="154" t="s">
        <v>97</v>
      </c>
      <c r="B15" s="154" t="s">
        <v>98</v>
      </c>
      <c r="C15" s="154" t="s">
        <v>87</v>
      </c>
      <c r="D15" s="155" t="s">
        <v>89</v>
      </c>
      <c r="E15" s="155" t="s">
        <v>102</v>
      </c>
      <c r="F15" s="156">
        <f t="shared" si="0"/>
        <v>41725</v>
      </c>
      <c r="G15" s="157">
        <v>41725</v>
      </c>
      <c r="H15" s="157">
        <v>0</v>
      </c>
      <c r="I15" s="157"/>
      <c r="J15" s="160"/>
    </row>
    <row r="16" ht="20.1" customHeight="1" spans="1:10">
      <c r="A16" s="154" t="s">
        <v>103</v>
      </c>
      <c r="B16" s="154" t="s">
        <v>100</v>
      </c>
      <c r="C16" s="154" t="s">
        <v>88</v>
      </c>
      <c r="D16" s="155" t="s">
        <v>89</v>
      </c>
      <c r="E16" s="155" t="s">
        <v>104</v>
      </c>
      <c r="F16" s="156">
        <f t="shared" si="0"/>
        <v>538501.75</v>
      </c>
      <c r="G16" s="157">
        <v>538501.75</v>
      </c>
      <c r="H16" s="157">
        <v>0</v>
      </c>
      <c r="I16" s="157"/>
      <c r="J16" s="160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</cols>
  <sheetData>
    <row r="1" ht="15.75" customHeight="1" spans="1:8">
      <c r="A1" s="95"/>
      <c r="B1" s="95"/>
      <c r="C1" s="95"/>
      <c r="D1" s="95"/>
      <c r="E1" s="95"/>
      <c r="F1" s="95"/>
      <c r="G1" s="95"/>
      <c r="H1" s="21" t="s">
        <v>112</v>
      </c>
    </row>
    <row r="2" ht="20.25" customHeight="1" spans="1:8">
      <c r="A2" s="18" t="s">
        <v>113</v>
      </c>
      <c r="B2" s="18"/>
      <c r="C2" s="18"/>
      <c r="D2" s="18"/>
      <c r="E2" s="18"/>
      <c r="F2" s="18"/>
      <c r="G2" s="18"/>
      <c r="H2" s="18"/>
    </row>
    <row r="3" ht="20.25" customHeight="1" spans="1:8">
      <c r="A3" s="96" t="s">
        <v>5</v>
      </c>
      <c r="B3" s="97"/>
      <c r="C3" s="41"/>
      <c r="D3" s="41"/>
      <c r="E3" s="41"/>
      <c r="F3" s="41"/>
      <c r="G3" s="41"/>
      <c r="H3" s="21" t="s">
        <v>6</v>
      </c>
    </row>
    <row r="4" ht="20.25" customHeight="1" spans="1:8">
      <c r="A4" s="98" t="s">
        <v>7</v>
      </c>
      <c r="B4" s="99"/>
      <c r="C4" s="98" t="s">
        <v>8</v>
      </c>
      <c r="D4" s="100"/>
      <c r="E4" s="100"/>
      <c r="F4" s="100"/>
      <c r="G4" s="100"/>
      <c r="H4" s="99"/>
    </row>
    <row r="5" ht="34.5" customHeight="1" spans="1:8">
      <c r="A5" s="101" t="s">
        <v>9</v>
      </c>
      <c r="B5" s="102" t="s">
        <v>10</v>
      </c>
      <c r="C5" s="101" t="s">
        <v>9</v>
      </c>
      <c r="D5" s="102" t="s">
        <v>60</v>
      </c>
      <c r="E5" s="102" t="s">
        <v>114</v>
      </c>
      <c r="F5" s="103" t="s">
        <v>115</v>
      </c>
      <c r="G5" s="102" t="s">
        <v>116</v>
      </c>
      <c r="H5" s="104" t="s">
        <v>117</v>
      </c>
    </row>
    <row r="6" ht="20.25" customHeight="1" spans="1:8">
      <c r="A6" s="105" t="s">
        <v>118</v>
      </c>
      <c r="B6" s="106">
        <f>SUM(B7:B9)</f>
        <v>7288510.78</v>
      </c>
      <c r="C6" s="107" t="s">
        <v>119</v>
      </c>
      <c r="D6" s="108">
        <f>SUM(E6,F6,G6,H6)</f>
        <v>7288510.78</v>
      </c>
      <c r="E6" s="108">
        <f>SUM(E7:E34)</f>
        <v>7288510.78</v>
      </c>
      <c r="F6" s="108">
        <f>SUM(F7:F34)</f>
        <v>0</v>
      </c>
      <c r="G6" s="108">
        <f>SUM(G7:G34)</f>
        <v>0</v>
      </c>
      <c r="H6" s="108">
        <f>SUM(H7:H34)</f>
        <v>0</v>
      </c>
    </row>
    <row r="7" ht="20.25" customHeight="1" spans="1:8">
      <c r="A7" s="105" t="s">
        <v>120</v>
      </c>
      <c r="B7" s="108">
        <v>7288510.78</v>
      </c>
      <c r="C7" s="107" t="s">
        <v>121</v>
      </c>
      <c r="D7" s="109">
        <f t="shared" ref="D7:D35" si="0">SUM(E7:H7)</f>
        <v>5686888.17</v>
      </c>
      <c r="E7" s="108">
        <v>5686888.17</v>
      </c>
      <c r="F7" s="108">
        <v>0</v>
      </c>
      <c r="G7" s="110">
        <v>0</v>
      </c>
      <c r="H7" s="108">
        <v>0</v>
      </c>
    </row>
    <row r="8" ht="20.25" customHeight="1" spans="1:8">
      <c r="A8" s="105" t="s">
        <v>122</v>
      </c>
      <c r="B8" s="111">
        <v>0</v>
      </c>
      <c r="C8" s="107" t="s">
        <v>123</v>
      </c>
      <c r="D8" s="109">
        <f t="shared" si="0"/>
        <v>0</v>
      </c>
      <c r="E8" s="111">
        <v>0</v>
      </c>
      <c r="F8" s="111">
        <v>0</v>
      </c>
      <c r="G8" s="110">
        <v>0</v>
      </c>
      <c r="H8" s="111">
        <v>0</v>
      </c>
    </row>
    <row r="9" ht="20.25" customHeight="1" spans="1:8">
      <c r="A9" s="105" t="s">
        <v>124</v>
      </c>
      <c r="B9" s="112">
        <v>0</v>
      </c>
      <c r="C9" s="107" t="s">
        <v>125</v>
      </c>
      <c r="D9" s="109">
        <f t="shared" si="0"/>
        <v>0</v>
      </c>
      <c r="E9" s="111">
        <v>0</v>
      </c>
      <c r="F9" s="111">
        <v>0</v>
      </c>
      <c r="G9" s="110">
        <v>0</v>
      </c>
      <c r="H9" s="111">
        <v>0</v>
      </c>
    </row>
    <row r="10" ht="20.25" customHeight="1" spans="1:8">
      <c r="A10" s="105" t="s">
        <v>126</v>
      </c>
      <c r="B10" s="113">
        <f>SUM(B11:B14)</f>
        <v>0</v>
      </c>
      <c r="C10" s="107" t="s">
        <v>127</v>
      </c>
      <c r="D10" s="109">
        <f t="shared" si="0"/>
        <v>0</v>
      </c>
      <c r="E10" s="111">
        <v>0</v>
      </c>
      <c r="F10" s="111">
        <v>0</v>
      </c>
      <c r="G10" s="110">
        <v>0</v>
      </c>
      <c r="H10" s="111">
        <v>0</v>
      </c>
    </row>
    <row r="11" ht="20.25" customHeight="1" spans="1:8">
      <c r="A11" s="105" t="s">
        <v>120</v>
      </c>
      <c r="B11" s="111">
        <v>0</v>
      </c>
      <c r="C11" s="107" t="s">
        <v>128</v>
      </c>
      <c r="D11" s="109">
        <f t="shared" si="0"/>
        <v>0</v>
      </c>
      <c r="E11" s="111">
        <v>0</v>
      </c>
      <c r="F11" s="111">
        <v>0</v>
      </c>
      <c r="G11" s="110">
        <v>0</v>
      </c>
      <c r="H11" s="111">
        <v>0</v>
      </c>
    </row>
    <row r="12" ht="20.25" customHeight="1" spans="1:8">
      <c r="A12" s="105" t="s">
        <v>122</v>
      </c>
      <c r="B12" s="111">
        <v>0</v>
      </c>
      <c r="C12" s="107" t="s">
        <v>129</v>
      </c>
      <c r="D12" s="109">
        <f t="shared" si="0"/>
        <v>0</v>
      </c>
      <c r="E12" s="111">
        <v>0</v>
      </c>
      <c r="F12" s="111">
        <v>0</v>
      </c>
      <c r="G12" s="110">
        <v>0</v>
      </c>
      <c r="H12" s="111">
        <v>0</v>
      </c>
    </row>
    <row r="13" ht="20.25" customHeight="1" spans="1:8">
      <c r="A13" s="105" t="s">
        <v>124</v>
      </c>
      <c r="B13" s="111">
        <v>0</v>
      </c>
      <c r="C13" s="107" t="s">
        <v>130</v>
      </c>
      <c r="D13" s="109">
        <f t="shared" si="0"/>
        <v>0</v>
      </c>
      <c r="E13" s="111">
        <v>0</v>
      </c>
      <c r="F13" s="111">
        <v>0</v>
      </c>
      <c r="G13" s="110">
        <v>0</v>
      </c>
      <c r="H13" s="111">
        <v>0</v>
      </c>
    </row>
    <row r="14" ht="20.25" customHeight="1" spans="1:8">
      <c r="A14" s="105" t="s">
        <v>131</v>
      </c>
      <c r="B14" s="112"/>
      <c r="C14" s="107" t="s">
        <v>132</v>
      </c>
      <c r="D14" s="109">
        <f t="shared" si="0"/>
        <v>697392.94</v>
      </c>
      <c r="E14" s="111">
        <v>697392.94</v>
      </c>
      <c r="F14" s="111">
        <v>0</v>
      </c>
      <c r="G14" s="110">
        <v>0</v>
      </c>
      <c r="H14" s="111">
        <v>0</v>
      </c>
    </row>
    <row r="15" ht="20.25" customHeight="1" spans="1:8">
      <c r="A15" s="114"/>
      <c r="B15" s="115"/>
      <c r="C15" s="107" t="s">
        <v>133</v>
      </c>
      <c r="D15" s="109">
        <f t="shared" si="0"/>
        <v>0</v>
      </c>
      <c r="E15" s="111">
        <v>0</v>
      </c>
      <c r="F15" s="111">
        <v>0</v>
      </c>
      <c r="G15" s="110">
        <v>0</v>
      </c>
      <c r="H15" s="111">
        <v>0</v>
      </c>
    </row>
    <row r="16" ht="20.25" customHeight="1" spans="1:8">
      <c r="A16" s="114"/>
      <c r="B16" s="112"/>
      <c r="C16" s="107" t="s">
        <v>134</v>
      </c>
      <c r="D16" s="109">
        <f t="shared" si="0"/>
        <v>365727.92</v>
      </c>
      <c r="E16" s="111">
        <v>365727.92</v>
      </c>
      <c r="F16" s="111">
        <v>0</v>
      </c>
      <c r="G16" s="110">
        <v>0</v>
      </c>
      <c r="H16" s="111">
        <v>0</v>
      </c>
    </row>
    <row r="17" ht="20.25" customHeight="1" spans="1:8">
      <c r="A17" s="114"/>
      <c r="B17" s="112"/>
      <c r="C17" s="107" t="s">
        <v>135</v>
      </c>
      <c r="D17" s="109">
        <f t="shared" si="0"/>
        <v>0</v>
      </c>
      <c r="E17" s="111">
        <v>0</v>
      </c>
      <c r="F17" s="111">
        <v>0</v>
      </c>
      <c r="G17" s="110">
        <v>0</v>
      </c>
      <c r="H17" s="111">
        <v>0</v>
      </c>
    </row>
    <row r="18" ht="20.25" customHeight="1" spans="1:8">
      <c r="A18" s="114"/>
      <c r="B18" s="112"/>
      <c r="C18" s="107" t="s">
        <v>136</v>
      </c>
      <c r="D18" s="109">
        <f t="shared" si="0"/>
        <v>0</v>
      </c>
      <c r="E18" s="111">
        <v>0</v>
      </c>
      <c r="F18" s="111">
        <v>0</v>
      </c>
      <c r="G18" s="110">
        <v>0</v>
      </c>
      <c r="H18" s="111">
        <v>0</v>
      </c>
    </row>
    <row r="19" ht="20.25" customHeight="1" spans="1:8">
      <c r="A19" s="114"/>
      <c r="B19" s="112"/>
      <c r="C19" s="107" t="s">
        <v>137</v>
      </c>
      <c r="D19" s="109">
        <f t="shared" si="0"/>
        <v>0</v>
      </c>
      <c r="E19" s="111">
        <v>0</v>
      </c>
      <c r="F19" s="111">
        <v>0</v>
      </c>
      <c r="G19" s="110">
        <v>0</v>
      </c>
      <c r="H19" s="111">
        <v>0</v>
      </c>
    </row>
    <row r="20" ht="20.25" customHeight="1" spans="1:8">
      <c r="A20" s="114"/>
      <c r="B20" s="112"/>
      <c r="C20" s="107" t="s">
        <v>138</v>
      </c>
      <c r="D20" s="109">
        <f t="shared" si="0"/>
        <v>0</v>
      </c>
      <c r="E20" s="111">
        <v>0</v>
      </c>
      <c r="F20" s="111">
        <v>0</v>
      </c>
      <c r="G20" s="110">
        <v>0</v>
      </c>
      <c r="H20" s="111">
        <v>0</v>
      </c>
    </row>
    <row r="21" ht="20.25" customHeight="1" spans="1:8">
      <c r="A21" s="114"/>
      <c r="B21" s="112"/>
      <c r="C21" s="107" t="s">
        <v>139</v>
      </c>
      <c r="D21" s="109">
        <f t="shared" si="0"/>
        <v>0</v>
      </c>
      <c r="E21" s="111">
        <v>0</v>
      </c>
      <c r="F21" s="111">
        <v>0</v>
      </c>
      <c r="G21" s="110">
        <v>0</v>
      </c>
      <c r="H21" s="111">
        <v>0</v>
      </c>
    </row>
    <row r="22" ht="20.25" customHeight="1" spans="1:8">
      <c r="A22" s="114"/>
      <c r="B22" s="112"/>
      <c r="C22" s="107" t="s">
        <v>140</v>
      </c>
      <c r="D22" s="109">
        <f t="shared" si="0"/>
        <v>0</v>
      </c>
      <c r="E22" s="111">
        <v>0</v>
      </c>
      <c r="F22" s="111">
        <v>0</v>
      </c>
      <c r="G22" s="110">
        <v>0</v>
      </c>
      <c r="H22" s="111">
        <v>0</v>
      </c>
    </row>
    <row r="23" ht="20.25" customHeight="1" spans="1:8">
      <c r="A23" s="114"/>
      <c r="B23" s="112"/>
      <c r="C23" s="107" t="s">
        <v>141</v>
      </c>
      <c r="D23" s="109">
        <f t="shared" si="0"/>
        <v>0</v>
      </c>
      <c r="E23" s="111">
        <v>0</v>
      </c>
      <c r="F23" s="111">
        <v>0</v>
      </c>
      <c r="G23" s="110">
        <v>0</v>
      </c>
      <c r="H23" s="111">
        <v>0</v>
      </c>
    </row>
    <row r="24" ht="20.25" customHeight="1" spans="1:8">
      <c r="A24" s="114"/>
      <c r="B24" s="112"/>
      <c r="C24" s="107" t="s">
        <v>142</v>
      </c>
      <c r="D24" s="109">
        <f t="shared" si="0"/>
        <v>0</v>
      </c>
      <c r="E24" s="111">
        <v>0</v>
      </c>
      <c r="F24" s="111">
        <v>0</v>
      </c>
      <c r="G24" s="110">
        <v>0</v>
      </c>
      <c r="H24" s="111">
        <v>0</v>
      </c>
    </row>
    <row r="25" ht="20.25" customHeight="1" spans="1:8">
      <c r="A25" s="114"/>
      <c r="B25" s="112"/>
      <c r="C25" s="107" t="s">
        <v>143</v>
      </c>
      <c r="D25" s="109">
        <f t="shared" si="0"/>
        <v>0</v>
      </c>
      <c r="E25" s="111">
        <v>0</v>
      </c>
      <c r="F25" s="111">
        <v>0</v>
      </c>
      <c r="G25" s="110">
        <v>0</v>
      </c>
      <c r="H25" s="111">
        <v>0</v>
      </c>
    </row>
    <row r="26" ht="20.25" customHeight="1" spans="1:8">
      <c r="A26" s="105"/>
      <c r="B26" s="112"/>
      <c r="C26" s="107" t="s">
        <v>144</v>
      </c>
      <c r="D26" s="109">
        <f t="shared" si="0"/>
        <v>538501.75</v>
      </c>
      <c r="E26" s="111">
        <v>538501.75</v>
      </c>
      <c r="F26" s="111">
        <v>0</v>
      </c>
      <c r="G26" s="110">
        <v>0</v>
      </c>
      <c r="H26" s="111">
        <v>0</v>
      </c>
    </row>
    <row r="27" ht="20.25" customHeight="1" spans="1:8">
      <c r="A27" s="105"/>
      <c r="B27" s="112"/>
      <c r="C27" s="107" t="s">
        <v>145</v>
      </c>
      <c r="D27" s="109">
        <f t="shared" si="0"/>
        <v>0</v>
      </c>
      <c r="E27" s="111">
        <v>0</v>
      </c>
      <c r="F27" s="111">
        <v>0</v>
      </c>
      <c r="G27" s="110">
        <v>0</v>
      </c>
      <c r="H27" s="111">
        <v>0</v>
      </c>
    </row>
    <row r="28" ht="20.25" customHeight="1" spans="1:8">
      <c r="A28" s="105"/>
      <c r="B28" s="112"/>
      <c r="C28" s="107" t="s">
        <v>146</v>
      </c>
      <c r="D28" s="109">
        <f t="shared" si="0"/>
        <v>0</v>
      </c>
      <c r="E28" s="111">
        <v>0</v>
      </c>
      <c r="F28" s="111">
        <v>0</v>
      </c>
      <c r="G28" s="110">
        <v>0</v>
      </c>
      <c r="H28" s="111">
        <v>0</v>
      </c>
    </row>
    <row r="29" ht="20.25" customHeight="1" spans="1:8">
      <c r="A29" s="105"/>
      <c r="B29" s="112"/>
      <c r="C29" s="107" t="s">
        <v>147</v>
      </c>
      <c r="D29" s="109">
        <f t="shared" si="0"/>
        <v>0</v>
      </c>
      <c r="E29" s="111">
        <v>0</v>
      </c>
      <c r="F29" s="111">
        <v>0</v>
      </c>
      <c r="G29" s="110">
        <v>0</v>
      </c>
      <c r="H29" s="111">
        <v>0</v>
      </c>
    </row>
    <row r="30" ht="20.25" customHeight="1" spans="1:8">
      <c r="A30" s="105"/>
      <c r="B30" s="112"/>
      <c r="C30" s="107" t="s">
        <v>148</v>
      </c>
      <c r="D30" s="109">
        <f t="shared" si="0"/>
        <v>0</v>
      </c>
      <c r="E30" s="111">
        <v>0</v>
      </c>
      <c r="F30" s="111">
        <v>0</v>
      </c>
      <c r="G30" s="110">
        <v>0</v>
      </c>
      <c r="H30" s="111">
        <v>0</v>
      </c>
    </row>
    <row r="31" ht="20.25" customHeight="1" spans="1:8">
      <c r="A31" s="105"/>
      <c r="B31" s="112"/>
      <c r="C31" s="107" t="s">
        <v>149</v>
      </c>
      <c r="D31" s="109">
        <f t="shared" si="0"/>
        <v>0</v>
      </c>
      <c r="E31" s="111">
        <v>0</v>
      </c>
      <c r="F31" s="111">
        <v>0</v>
      </c>
      <c r="G31" s="110">
        <v>0</v>
      </c>
      <c r="H31" s="111">
        <v>0</v>
      </c>
    </row>
    <row r="32" ht="20.25" customHeight="1" spans="1:8">
      <c r="A32" s="105"/>
      <c r="B32" s="112"/>
      <c r="C32" s="107" t="s">
        <v>150</v>
      </c>
      <c r="D32" s="109">
        <f t="shared" si="0"/>
        <v>0</v>
      </c>
      <c r="E32" s="111">
        <v>0</v>
      </c>
      <c r="F32" s="111">
        <v>0</v>
      </c>
      <c r="G32" s="110">
        <v>0</v>
      </c>
      <c r="H32" s="111">
        <v>0</v>
      </c>
    </row>
    <row r="33" ht="20.25" customHeight="1" spans="1:8">
      <c r="A33" s="105"/>
      <c r="B33" s="112"/>
      <c r="C33" s="107" t="s">
        <v>151</v>
      </c>
      <c r="D33" s="109">
        <f t="shared" si="0"/>
        <v>0</v>
      </c>
      <c r="E33" s="111">
        <v>0</v>
      </c>
      <c r="F33" s="111">
        <v>0</v>
      </c>
      <c r="G33" s="110">
        <v>0</v>
      </c>
      <c r="H33" s="111">
        <v>0</v>
      </c>
    </row>
    <row r="34" ht="20.25" customHeight="1" spans="1:8">
      <c r="A34" s="105"/>
      <c r="B34" s="112"/>
      <c r="C34" s="107" t="s">
        <v>152</v>
      </c>
      <c r="D34" s="109">
        <f t="shared" si="0"/>
        <v>0</v>
      </c>
      <c r="E34" s="116">
        <v>0</v>
      </c>
      <c r="F34" s="116">
        <v>0</v>
      </c>
      <c r="G34" s="117">
        <v>0</v>
      </c>
      <c r="H34" s="116">
        <v>0</v>
      </c>
    </row>
    <row r="35" ht="20.25" customHeight="1" spans="1:8">
      <c r="A35" s="118"/>
      <c r="B35" s="119"/>
      <c r="C35" s="107" t="s">
        <v>153</v>
      </c>
      <c r="D35" s="109">
        <f t="shared" si="0"/>
        <v>0</v>
      </c>
      <c r="E35" s="120">
        <v>0</v>
      </c>
      <c r="F35" s="120">
        <v>0</v>
      </c>
      <c r="G35" s="121">
        <v>0</v>
      </c>
      <c r="H35" s="122">
        <v>0</v>
      </c>
    </row>
    <row r="36" ht="20.25" customHeight="1" spans="1:8">
      <c r="A36" s="118"/>
      <c r="B36" s="119"/>
      <c r="C36" s="107" t="s">
        <v>154</v>
      </c>
      <c r="D36" s="123"/>
      <c r="E36" s="120">
        <v>0</v>
      </c>
      <c r="F36" s="120">
        <v>0</v>
      </c>
      <c r="G36" s="124">
        <v>0</v>
      </c>
      <c r="H36" s="125">
        <v>0</v>
      </c>
    </row>
    <row r="37" ht="20.25" customHeight="1" spans="1:8">
      <c r="A37" s="118"/>
      <c r="B37" s="119"/>
      <c r="C37" s="107"/>
      <c r="D37" s="123"/>
      <c r="E37" s="109"/>
      <c r="F37" s="109" t="s">
        <v>20</v>
      </c>
      <c r="G37" s="126"/>
      <c r="H37" s="126"/>
    </row>
    <row r="38" ht="20.25" customHeight="1" spans="1:8">
      <c r="A38" s="105"/>
      <c r="B38" s="112"/>
      <c r="C38" s="127" t="s">
        <v>155</v>
      </c>
      <c r="D38" s="109">
        <f>SUM(E38:H38)</f>
        <v>0</v>
      </c>
      <c r="E38" s="115"/>
      <c r="F38" s="115"/>
      <c r="G38" s="128" t="s">
        <v>20</v>
      </c>
      <c r="H38" s="129"/>
    </row>
    <row r="39" ht="20.25" customHeight="1" spans="1:8">
      <c r="A39" s="105"/>
      <c r="B39" s="130"/>
      <c r="C39" s="127"/>
      <c r="D39" s="109"/>
      <c r="E39" s="131"/>
      <c r="F39" s="131"/>
      <c r="G39" s="132" t="s">
        <v>20</v>
      </c>
      <c r="H39" s="133"/>
    </row>
    <row r="40" ht="20.25" customHeight="1" spans="1:8">
      <c r="A40" s="118" t="s">
        <v>55</v>
      </c>
      <c r="B40" s="134">
        <f>SUM(B6,B10)</f>
        <v>7288510.78</v>
      </c>
      <c r="C40" s="135" t="s">
        <v>56</v>
      </c>
      <c r="D40" s="109">
        <f>SUM(E40:H40)</f>
        <v>7288510.78</v>
      </c>
      <c r="E40" s="136">
        <f>SUM(E7:E38)</f>
        <v>7288510.78</v>
      </c>
      <c r="F40" s="136">
        <f>SUM(F7:F38)</f>
        <v>0</v>
      </c>
      <c r="G40" s="136">
        <f>SUM(G7:G38)</f>
        <v>0</v>
      </c>
      <c r="H40" s="137">
        <f>SUM(H7:H38)</f>
        <v>0</v>
      </c>
    </row>
    <row r="41" ht="20.25" customHeight="1" spans="1:8">
      <c r="A41" s="138"/>
      <c r="B41" s="139"/>
      <c r="C41" s="140"/>
      <c r="D41" s="140"/>
      <c r="E41" s="140"/>
      <c r="F41" s="140"/>
      <c r="G41" s="140" t="s">
        <v>20</v>
      </c>
      <c r="H41" s="95"/>
    </row>
  </sheetData>
  <mergeCells count="3">
    <mergeCell ref="A2:H2"/>
    <mergeCell ref="A4:B4"/>
    <mergeCell ref="C4:H4"/>
  </mergeCells>
  <printOptions horizontalCentered="1"/>
  <pageMargins left="0.39375" right="0.39375" top="0.7875" bottom="0.39375" header="0" footer="0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5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 t="s">
        <v>156</v>
      </c>
    </row>
    <row r="2" s="88" customFormat="1" ht="20.1" customHeight="1" spans="1:35">
      <c r="A2" s="18" t="s">
        <v>157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ht="20.1" customHeight="1" spans="1:35">
      <c r="A3" s="61" t="s">
        <v>5</v>
      </c>
      <c r="B3" s="19"/>
      <c r="C3" s="19"/>
      <c r="D3" s="19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17" t="s">
        <v>6</v>
      </c>
    </row>
    <row r="4" ht="20.1" customHeight="1" spans="1:35">
      <c r="A4" s="22" t="s">
        <v>59</v>
      </c>
      <c r="B4" s="23"/>
      <c r="C4" s="89"/>
      <c r="D4" s="24"/>
      <c r="E4" s="90" t="s">
        <v>158</v>
      </c>
      <c r="F4" s="91" t="s">
        <v>159</v>
      </c>
      <c r="G4" s="92"/>
      <c r="H4" s="92"/>
      <c r="I4" s="92"/>
      <c r="J4" s="92"/>
      <c r="K4" s="92"/>
      <c r="L4" s="92"/>
      <c r="M4" s="92"/>
      <c r="N4" s="92"/>
      <c r="O4" s="94"/>
      <c r="P4" s="91" t="s">
        <v>160</v>
      </c>
      <c r="Q4" s="92"/>
      <c r="R4" s="92"/>
      <c r="S4" s="92"/>
      <c r="T4" s="92"/>
      <c r="U4" s="92"/>
      <c r="V4" s="92"/>
      <c r="W4" s="92"/>
      <c r="X4" s="92"/>
      <c r="Y4" s="94"/>
      <c r="Z4" s="91" t="s">
        <v>161</v>
      </c>
      <c r="AA4" s="92"/>
      <c r="AB4" s="92"/>
      <c r="AC4" s="92"/>
      <c r="AD4" s="92"/>
      <c r="AE4" s="92"/>
      <c r="AF4" s="92"/>
      <c r="AG4" s="92"/>
      <c r="AH4" s="92"/>
      <c r="AI4" s="94"/>
    </row>
    <row r="5" ht="21" customHeight="1" spans="1:35">
      <c r="A5" s="22" t="s">
        <v>68</v>
      </c>
      <c r="B5" s="23"/>
      <c r="C5" s="79" t="s">
        <v>69</v>
      </c>
      <c r="D5" s="70" t="s">
        <v>70</v>
      </c>
      <c r="E5" s="45"/>
      <c r="F5" s="79" t="s">
        <v>60</v>
      </c>
      <c r="G5" s="79" t="s">
        <v>162</v>
      </c>
      <c r="H5" s="79"/>
      <c r="I5" s="79"/>
      <c r="J5" s="79" t="s">
        <v>163</v>
      </c>
      <c r="K5" s="79"/>
      <c r="L5" s="79"/>
      <c r="M5" s="79" t="s">
        <v>164</v>
      </c>
      <c r="N5" s="79"/>
      <c r="O5" s="79"/>
      <c r="P5" s="79" t="s">
        <v>60</v>
      </c>
      <c r="Q5" s="79" t="s">
        <v>162</v>
      </c>
      <c r="R5" s="79"/>
      <c r="S5" s="79"/>
      <c r="T5" s="79" t="s">
        <v>163</v>
      </c>
      <c r="U5" s="79"/>
      <c r="V5" s="79"/>
      <c r="W5" s="79" t="s">
        <v>164</v>
      </c>
      <c r="X5" s="79"/>
      <c r="Y5" s="79"/>
      <c r="Z5" s="79" t="s">
        <v>60</v>
      </c>
      <c r="AA5" s="79" t="s">
        <v>162</v>
      </c>
      <c r="AB5" s="79"/>
      <c r="AC5" s="79"/>
      <c r="AD5" s="79" t="s">
        <v>163</v>
      </c>
      <c r="AE5" s="79"/>
      <c r="AF5" s="79"/>
      <c r="AG5" s="79" t="s">
        <v>164</v>
      </c>
      <c r="AH5" s="79"/>
      <c r="AI5" s="79"/>
    </row>
    <row r="6" ht="30.75" customHeight="1" spans="1:35">
      <c r="A6" s="31" t="s">
        <v>81</v>
      </c>
      <c r="B6" s="93" t="s">
        <v>82</v>
      </c>
      <c r="C6" s="79"/>
      <c r="D6" s="73"/>
      <c r="E6" s="34"/>
      <c r="F6" s="79"/>
      <c r="G6" s="79" t="s">
        <v>76</v>
      </c>
      <c r="H6" s="79" t="s">
        <v>107</v>
      </c>
      <c r="I6" s="79" t="s">
        <v>108</v>
      </c>
      <c r="J6" s="79" t="s">
        <v>76</v>
      </c>
      <c r="K6" s="79" t="s">
        <v>107</v>
      </c>
      <c r="L6" s="79" t="s">
        <v>108</v>
      </c>
      <c r="M6" s="79" t="s">
        <v>76</v>
      </c>
      <c r="N6" s="79" t="s">
        <v>107</v>
      </c>
      <c r="O6" s="79" t="s">
        <v>108</v>
      </c>
      <c r="P6" s="79"/>
      <c r="Q6" s="79" t="s">
        <v>76</v>
      </c>
      <c r="R6" s="79" t="s">
        <v>107</v>
      </c>
      <c r="S6" s="79" t="s">
        <v>108</v>
      </c>
      <c r="T6" s="79" t="s">
        <v>76</v>
      </c>
      <c r="U6" s="79" t="s">
        <v>107</v>
      </c>
      <c r="V6" s="79" t="s">
        <v>108</v>
      </c>
      <c r="W6" s="79" t="s">
        <v>76</v>
      </c>
      <c r="X6" s="79" t="s">
        <v>107</v>
      </c>
      <c r="Y6" s="79" t="s">
        <v>108</v>
      </c>
      <c r="Z6" s="79"/>
      <c r="AA6" s="79" t="s">
        <v>76</v>
      </c>
      <c r="AB6" s="79" t="s">
        <v>107</v>
      </c>
      <c r="AC6" s="79" t="s">
        <v>108</v>
      </c>
      <c r="AD6" s="79" t="s">
        <v>76</v>
      </c>
      <c r="AE6" s="79" t="s">
        <v>107</v>
      </c>
      <c r="AF6" s="79" t="s">
        <v>108</v>
      </c>
      <c r="AG6" s="79" t="s">
        <v>76</v>
      </c>
      <c r="AH6" s="79" t="s">
        <v>107</v>
      </c>
      <c r="AI6" s="79" t="s">
        <v>108</v>
      </c>
    </row>
    <row r="7" ht="20.1" customHeight="1" spans="1:35">
      <c r="A7" s="83" t="s">
        <v>20</v>
      </c>
      <c r="B7" s="83" t="s">
        <v>20</v>
      </c>
      <c r="C7" s="83" t="s">
        <v>20</v>
      </c>
      <c r="D7" s="83" t="s">
        <v>60</v>
      </c>
      <c r="E7" s="67">
        <f t="shared" ref="E7:E25" si="0">SUM(F7,P7,Z7)</f>
        <v>7288510.78</v>
      </c>
      <c r="F7" s="67">
        <f t="shared" ref="F7:F25" si="1">SUM(G7,J7,M7)</f>
        <v>7288510.78</v>
      </c>
      <c r="G7" s="67">
        <f t="shared" ref="G7:G25" si="2">SUM(H7,I7)</f>
        <v>7288510.78</v>
      </c>
      <c r="H7" s="67">
        <v>7288510.78</v>
      </c>
      <c r="I7" s="67">
        <v>0</v>
      </c>
      <c r="J7" s="67">
        <f t="shared" ref="J7:J25" si="3">SUM(K7,L7)</f>
        <v>0</v>
      </c>
      <c r="K7" s="67">
        <v>0</v>
      </c>
      <c r="L7" s="67">
        <v>0</v>
      </c>
      <c r="M7" s="67">
        <f t="shared" ref="M7:M25" si="4">SUM(N7,O7)</f>
        <v>0</v>
      </c>
      <c r="N7" s="67">
        <v>0</v>
      </c>
      <c r="O7" s="67">
        <v>0</v>
      </c>
      <c r="P7" s="67">
        <f t="shared" ref="P7:P25" si="5">SUM(Q7,T7,W7)</f>
        <v>0</v>
      </c>
      <c r="Q7" s="67">
        <f t="shared" ref="Q7:Q25" si="6">SUM(R7,S7)</f>
        <v>0</v>
      </c>
      <c r="R7" s="67">
        <v>0</v>
      </c>
      <c r="S7" s="67">
        <v>0</v>
      </c>
      <c r="T7" s="67">
        <f t="shared" ref="T7:T25" si="7">SUM(U7,V7)</f>
        <v>0</v>
      </c>
      <c r="U7" s="67">
        <v>0</v>
      </c>
      <c r="V7" s="67">
        <v>0</v>
      </c>
      <c r="W7" s="67">
        <f t="shared" ref="W7:W25" si="8">SUM(X7,Y7)</f>
        <v>0</v>
      </c>
      <c r="X7" s="67" t="s">
        <v>20</v>
      </c>
      <c r="Y7" s="67" t="s">
        <v>20</v>
      </c>
      <c r="Z7" s="67">
        <f t="shared" ref="Z7:Z25" si="9">SUM(AA7,AD7,AG7)</f>
        <v>0</v>
      </c>
      <c r="AA7" s="67">
        <f t="shared" ref="AA7:AA25" si="10">SUM(AB7,AC7)</f>
        <v>0</v>
      </c>
      <c r="AB7" s="67">
        <v>0</v>
      </c>
      <c r="AC7" s="67">
        <v>0</v>
      </c>
      <c r="AD7" s="67">
        <f t="shared" ref="AD7:AD25" si="11">SUM(AE7,AF7)</f>
        <v>0</v>
      </c>
      <c r="AE7" s="67">
        <v>0</v>
      </c>
      <c r="AF7" s="67">
        <v>0</v>
      </c>
      <c r="AG7" s="67">
        <f t="shared" ref="AG7:AG25" si="12">SUM(AH7,AI7)</f>
        <v>0</v>
      </c>
      <c r="AH7" s="67">
        <v>0</v>
      </c>
      <c r="AI7" s="67">
        <v>0</v>
      </c>
    </row>
    <row r="8" ht="20.1" customHeight="1" spans="1:35">
      <c r="A8" s="83" t="s">
        <v>20</v>
      </c>
      <c r="B8" s="83" t="s">
        <v>20</v>
      </c>
      <c r="C8" s="83" t="s">
        <v>165</v>
      </c>
      <c r="D8" s="83" t="s">
        <v>0</v>
      </c>
      <c r="E8" s="67">
        <f t="shared" si="0"/>
        <v>7288510.78</v>
      </c>
      <c r="F8" s="67">
        <f t="shared" si="1"/>
        <v>7288510.78</v>
      </c>
      <c r="G8" s="67">
        <f t="shared" si="2"/>
        <v>7288510.78</v>
      </c>
      <c r="H8" s="67">
        <v>7288510.78</v>
      </c>
      <c r="I8" s="67">
        <v>0</v>
      </c>
      <c r="J8" s="67">
        <f t="shared" si="3"/>
        <v>0</v>
      </c>
      <c r="K8" s="67">
        <v>0</v>
      </c>
      <c r="L8" s="67">
        <v>0</v>
      </c>
      <c r="M8" s="67">
        <f t="shared" si="4"/>
        <v>0</v>
      </c>
      <c r="N8" s="67">
        <v>0</v>
      </c>
      <c r="O8" s="67">
        <v>0</v>
      </c>
      <c r="P8" s="67">
        <f t="shared" si="5"/>
        <v>0</v>
      </c>
      <c r="Q8" s="67">
        <f t="shared" si="6"/>
        <v>0</v>
      </c>
      <c r="R8" s="67">
        <v>0</v>
      </c>
      <c r="S8" s="67">
        <v>0</v>
      </c>
      <c r="T8" s="67">
        <f t="shared" si="7"/>
        <v>0</v>
      </c>
      <c r="U8" s="67">
        <v>0</v>
      </c>
      <c r="V8" s="67">
        <v>0</v>
      </c>
      <c r="W8" s="67">
        <f t="shared" si="8"/>
        <v>0</v>
      </c>
      <c r="X8" s="67" t="s">
        <v>20</v>
      </c>
      <c r="Y8" s="67" t="s">
        <v>20</v>
      </c>
      <c r="Z8" s="67">
        <f t="shared" si="9"/>
        <v>0</v>
      </c>
      <c r="AA8" s="67">
        <f t="shared" si="10"/>
        <v>0</v>
      </c>
      <c r="AB8" s="67">
        <v>0</v>
      </c>
      <c r="AC8" s="67">
        <v>0</v>
      </c>
      <c r="AD8" s="67">
        <f t="shared" si="11"/>
        <v>0</v>
      </c>
      <c r="AE8" s="67">
        <v>0</v>
      </c>
      <c r="AF8" s="67">
        <v>0</v>
      </c>
      <c r="AG8" s="67">
        <f t="shared" si="12"/>
        <v>0</v>
      </c>
      <c r="AH8" s="67">
        <v>0</v>
      </c>
      <c r="AI8" s="67">
        <v>0</v>
      </c>
    </row>
    <row r="9" ht="20.1" customHeight="1" spans="1:35">
      <c r="A9" s="83" t="s">
        <v>166</v>
      </c>
      <c r="B9" s="83" t="s">
        <v>20</v>
      </c>
      <c r="C9" s="83" t="s">
        <v>20</v>
      </c>
      <c r="D9" s="83" t="s">
        <v>167</v>
      </c>
      <c r="E9" s="67">
        <f t="shared" si="0"/>
        <v>2764563</v>
      </c>
      <c r="F9" s="67">
        <f t="shared" si="1"/>
        <v>2764563</v>
      </c>
      <c r="G9" s="67">
        <f t="shared" si="2"/>
        <v>2764563</v>
      </c>
      <c r="H9" s="67">
        <v>2764563</v>
      </c>
      <c r="I9" s="67">
        <v>0</v>
      </c>
      <c r="J9" s="67">
        <f t="shared" si="3"/>
        <v>0</v>
      </c>
      <c r="K9" s="67">
        <v>0</v>
      </c>
      <c r="L9" s="67">
        <v>0</v>
      </c>
      <c r="M9" s="67">
        <f t="shared" si="4"/>
        <v>0</v>
      </c>
      <c r="N9" s="67">
        <v>0</v>
      </c>
      <c r="O9" s="67">
        <v>0</v>
      </c>
      <c r="P9" s="67">
        <f t="shared" si="5"/>
        <v>0</v>
      </c>
      <c r="Q9" s="67">
        <f t="shared" si="6"/>
        <v>0</v>
      </c>
      <c r="R9" s="67">
        <v>0</v>
      </c>
      <c r="S9" s="67">
        <v>0</v>
      </c>
      <c r="T9" s="67">
        <f t="shared" si="7"/>
        <v>0</v>
      </c>
      <c r="U9" s="67">
        <v>0</v>
      </c>
      <c r="V9" s="67">
        <v>0</v>
      </c>
      <c r="W9" s="67">
        <f t="shared" si="8"/>
        <v>0</v>
      </c>
      <c r="X9" s="67" t="s">
        <v>20</v>
      </c>
      <c r="Y9" s="67" t="s">
        <v>20</v>
      </c>
      <c r="Z9" s="67">
        <f t="shared" si="9"/>
        <v>0</v>
      </c>
      <c r="AA9" s="67">
        <f t="shared" si="10"/>
        <v>0</v>
      </c>
      <c r="AB9" s="67">
        <v>0</v>
      </c>
      <c r="AC9" s="67">
        <v>0</v>
      </c>
      <c r="AD9" s="67">
        <f t="shared" si="11"/>
        <v>0</v>
      </c>
      <c r="AE9" s="67">
        <v>0</v>
      </c>
      <c r="AF9" s="67">
        <v>0</v>
      </c>
      <c r="AG9" s="67">
        <f t="shared" si="12"/>
        <v>0</v>
      </c>
      <c r="AH9" s="67">
        <v>0</v>
      </c>
      <c r="AI9" s="67">
        <v>0</v>
      </c>
    </row>
    <row r="10" ht="20.1" customHeight="1" spans="1:35">
      <c r="A10" s="83" t="s">
        <v>168</v>
      </c>
      <c r="B10" s="83" t="s">
        <v>88</v>
      </c>
      <c r="C10" s="83" t="s">
        <v>169</v>
      </c>
      <c r="D10" s="83" t="s">
        <v>170</v>
      </c>
      <c r="E10" s="67">
        <f t="shared" si="0"/>
        <v>2024436</v>
      </c>
      <c r="F10" s="67">
        <f t="shared" si="1"/>
        <v>2024436</v>
      </c>
      <c r="G10" s="67">
        <f t="shared" si="2"/>
        <v>2024436</v>
      </c>
      <c r="H10" s="67">
        <v>2024436</v>
      </c>
      <c r="I10" s="67">
        <v>0</v>
      </c>
      <c r="J10" s="67">
        <f t="shared" si="3"/>
        <v>0</v>
      </c>
      <c r="K10" s="67">
        <v>0</v>
      </c>
      <c r="L10" s="67">
        <v>0</v>
      </c>
      <c r="M10" s="67">
        <f t="shared" si="4"/>
        <v>0</v>
      </c>
      <c r="N10" s="67">
        <v>0</v>
      </c>
      <c r="O10" s="67">
        <v>0</v>
      </c>
      <c r="P10" s="67">
        <f t="shared" si="5"/>
        <v>0</v>
      </c>
      <c r="Q10" s="67">
        <f t="shared" si="6"/>
        <v>0</v>
      </c>
      <c r="R10" s="67">
        <v>0</v>
      </c>
      <c r="S10" s="67">
        <v>0</v>
      </c>
      <c r="T10" s="67">
        <f t="shared" si="7"/>
        <v>0</v>
      </c>
      <c r="U10" s="67">
        <v>0</v>
      </c>
      <c r="V10" s="67">
        <v>0</v>
      </c>
      <c r="W10" s="67">
        <f t="shared" si="8"/>
        <v>0</v>
      </c>
      <c r="X10" s="67" t="s">
        <v>20</v>
      </c>
      <c r="Y10" s="67" t="s">
        <v>20</v>
      </c>
      <c r="Z10" s="67">
        <f t="shared" si="9"/>
        <v>0</v>
      </c>
      <c r="AA10" s="67">
        <f t="shared" si="10"/>
        <v>0</v>
      </c>
      <c r="AB10" s="67">
        <v>0</v>
      </c>
      <c r="AC10" s="67">
        <v>0</v>
      </c>
      <c r="AD10" s="67">
        <f t="shared" si="11"/>
        <v>0</v>
      </c>
      <c r="AE10" s="67">
        <v>0</v>
      </c>
      <c r="AF10" s="67">
        <v>0</v>
      </c>
      <c r="AG10" s="67">
        <f t="shared" si="12"/>
        <v>0</v>
      </c>
      <c r="AH10" s="67">
        <v>0</v>
      </c>
      <c r="AI10" s="67">
        <v>0</v>
      </c>
    </row>
    <row r="11" ht="20.1" customHeight="1" spans="1:35">
      <c r="A11" s="83" t="s">
        <v>168</v>
      </c>
      <c r="B11" s="83" t="s">
        <v>100</v>
      </c>
      <c r="C11" s="83" t="s">
        <v>169</v>
      </c>
      <c r="D11" s="83" t="s">
        <v>171</v>
      </c>
      <c r="E11" s="67">
        <f t="shared" si="0"/>
        <v>497189</v>
      </c>
      <c r="F11" s="67">
        <f t="shared" si="1"/>
        <v>497189</v>
      </c>
      <c r="G11" s="67">
        <f t="shared" si="2"/>
        <v>497189</v>
      </c>
      <c r="H11" s="67">
        <v>497189</v>
      </c>
      <c r="I11" s="67">
        <v>0</v>
      </c>
      <c r="J11" s="67">
        <f t="shared" si="3"/>
        <v>0</v>
      </c>
      <c r="K11" s="67">
        <v>0</v>
      </c>
      <c r="L11" s="67">
        <v>0</v>
      </c>
      <c r="M11" s="67">
        <f t="shared" si="4"/>
        <v>0</v>
      </c>
      <c r="N11" s="67">
        <v>0</v>
      </c>
      <c r="O11" s="67">
        <v>0</v>
      </c>
      <c r="P11" s="67">
        <f t="shared" si="5"/>
        <v>0</v>
      </c>
      <c r="Q11" s="67">
        <f t="shared" si="6"/>
        <v>0</v>
      </c>
      <c r="R11" s="67">
        <v>0</v>
      </c>
      <c r="S11" s="67">
        <v>0</v>
      </c>
      <c r="T11" s="67">
        <f t="shared" si="7"/>
        <v>0</v>
      </c>
      <c r="U11" s="67">
        <v>0</v>
      </c>
      <c r="V11" s="67">
        <v>0</v>
      </c>
      <c r="W11" s="67">
        <f t="shared" si="8"/>
        <v>0</v>
      </c>
      <c r="X11" s="67" t="s">
        <v>20</v>
      </c>
      <c r="Y11" s="67" t="s">
        <v>20</v>
      </c>
      <c r="Z11" s="67">
        <f t="shared" si="9"/>
        <v>0</v>
      </c>
      <c r="AA11" s="67">
        <f t="shared" si="10"/>
        <v>0</v>
      </c>
      <c r="AB11" s="67">
        <v>0</v>
      </c>
      <c r="AC11" s="67">
        <v>0</v>
      </c>
      <c r="AD11" s="67">
        <f t="shared" si="11"/>
        <v>0</v>
      </c>
      <c r="AE11" s="67">
        <v>0</v>
      </c>
      <c r="AF11" s="67">
        <v>0</v>
      </c>
      <c r="AG11" s="67">
        <f t="shared" si="12"/>
        <v>0</v>
      </c>
      <c r="AH11" s="67">
        <v>0</v>
      </c>
      <c r="AI11" s="67">
        <v>0</v>
      </c>
    </row>
    <row r="12" ht="20.1" customHeight="1" spans="1:35">
      <c r="A12" s="83" t="s">
        <v>168</v>
      </c>
      <c r="B12" s="83" t="s">
        <v>87</v>
      </c>
      <c r="C12" s="83" t="s">
        <v>169</v>
      </c>
      <c r="D12" s="83" t="s">
        <v>172</v>
      </c>
      <c r="E12" s="67">
        <f t="shared" si="0"/>
        <v>242938</v>
      </c>
      <c r="F12" s="67">
        <f t="shared" si="1"/>
        <v>242938</v>
      </c>
      <c r="G12" s="67">
        <f t="shared" si="2"/>
        <v>242938</v>
      </c>
      <c r="H12" s="67">
        <v>242938</v>
      </c>
      <c r="I12" s="67">
        <v>0</v>
      </c>
      <c r="J12" s="67">
        <f t="shared" si="3"/>
        <v>0</v>
      </c>
      <c r="K12" s="67">
        <v>0</v>
      </c>
      <c r="L12" s="67">
        <v>0</v>
      </c>
      <c r="M12" s="67">
        <f t="shared" si="4"/>
        <v>0</v>
      </c>
      <c r="N12" s="67">
        <v>0</v>
      </c>
      <c r="O12" s="67">
        <v>0</v>
      </c>
      <c r="P12" s="67">
        <f t="shared" si="5"/>
        <v>0</v>
      </c>
      <c r="Q12" s="67">
        <f t="shared" si="6"/>
        <v>0</v>
      </c>
      <c r="R12" s="67">
        <v>0</v>
      </c>
      <c r="S12" s="67">
        <v>0</v>
      </c>
      <c r="T12" s="67">
        <f t="shared" si="7"/>
        <v>0</v>
      </c>
      <c r="U12" s="67">
        <v>0</v>
      </c>
      <c r="V12" s="67">
        <v>0</v>
      </c>
      <c r="W12" s="67">
        <f t="shared" si="8"/>
        <v>0</v>
      </c>
      <c r="X12" s="67" t="s">
        <v>20</v>
      </c>
      <c r="Y12" s="67" t="s">
        <v>20</v>
      </c>
      <c r="Z12" s="67">
        <f t="shared" si="9"/>
        <v>0</v>
      </c>
      <c r="AA12" s="67">
        <f t="shared" si="10"/>
        <v>0</v>
      </c>
      <c r="AB12" s="67">
        <v>0</v>
      </c>
      <c r="AC12" s="67">
        <v>0</v>
      </c>
      <c r="AD12" s="67">
        <f t="shared" si="11"/>
        <v>0</v>
      </c>
      <c r="AE12" s="67">
        <v>0</v>
      </c>
      <c r="AF12" s="67">
        <v>0</v>
      </c>
      <c r="AG12" s="67">
        <f t="shared" si="12"/>
        <v>0</v>
      </c>
      <c r="AH12" s="67">
        <v>0</v>
      </c>
      <c r="AI12" s="67">
        <v>0</v>
      </c>
    </row>
    <row r="13" ht="20.1" customHeight="1" spans="1:35">
      <c r="A13" s="83" t="s">
        <v>173</v>
      </c>
      <c r="B13" s="83" t="s">
        <v>20</v>
      </c>
      <c r="C13" s="83" t="s">
        <v>20</v>
      </c>
      <c r="D13" s="83" t="s">
        <v>174</v>
      </c>
      <c r="E13" s="67">
        <f t="shared" si="0"/>
        <v>1052785</v>
      </c>
      <c r="F13" s="67">
        <f t="shared" si="1"/>
        <v>1052785</v>
      </c>
      <c r="G13" s="67">
        <f t="shared" si="2"/>
        <v>1052785</v>
      </c>
      <c r="H13" s="67">
        <v>1052785</v>
      </c>
      <c r="I13" s="67">
        <v>0</v>
      </c>
      <c r="J13" s="67">
        <f t="shared" si="3"/>
        <v>0</v>
      </c>
      <c r="K13" s="67">
        <v>0</v>
      </c>
      <c r="L13" s="67">
        <v>0</v>
      </c>
      <c r="M13" s="67">
        <f t="shared" si="4"/>
        <v>0</v>
      </c>
      <c r="N13" s="67">
        <v>0</v>
      </c>
      <c r="O13" s="67">
        <v>0</v>
      </c>
      <c r="P13" s="67">
        <f t="shared" si="5"/>
        <v>0</v>
      </c>
      <c r="Q13" s="67">
        <f t="shared" si="6"/>
        <v>0</v>
      </c>
      <c r="R13" s="67">
        <v>0</v>
      </c>
      <c r="S13" s="67">
        <v>0</v>
      </c>
      <c r="T13" s="67">
        <f t="shared" si="7"/>
        <v>0</v>
      </c>
      <c r="U13" s="67">
        <v>0</v>
      </c>
      <c r="V13" s="67">
        <v>0</v>
      </c>
      <c r="W13" s="67">
        <f t="shared" si="8"/>
        <v>0</v>
      </c>
      <c r="X13" s="67" t="s">
        <v>20</v>
      </c>
      <c r="Y13" s="67" t="s">
        <v>20</v>
      </c>
      <c r="Z13" s="67">
        <f t="shared" si="9"/>
        <v>0</v>
      </c>
      <c r="AA13" s="67">
        <f t="shared" si="10"/>
        <v>0</v>
      </c>
      <c r="AB13" s="67">
        <v>0</v>
      </c>
      <c r="AC13" s="67">
        <v>0</v>
      </c>
      <c r="AD13" s="67">
        <f t="shared" si="11"/>
        <v>0</v>
      </c>
      <c r="AE13" s="67">
        <v>0</v>
      </c>
      <c r="AF13" s="67">
        <v>0</v>
      </c>
      <c r="AG13" s="67">
        <f t="shared" si="12"/>
        <v>0</v>
      </c>
      <c r="AH13" s="67">
        <v>0</v>
      </c>
      <c r="AI13" s="67">
        <v>0</v>
      </c>
    </row>
    <row r="14" ht="20.1" customHeight="1" spans="1:35">
      <c r="A14" s="83" t="s">
        <v>175</v>
      </c>
      <c r="B14" s="83" t="s">
        <v>88</v>
      </c>
      <c r="C14" s="83" t="s">
        <v>169</v>
      </c>
      <c r="D14" s="83" t="s">
        <v>176</v>
      </c>
      <c r="E14" s="67">
        <f t="shared" si="0"/>
        <v>729692.48</v>
      </c>
      <c r="F14" s="67">
        <f t="shared" si="1"/>
        <v>729692.48</v>
      </c>
      <c r="G14" s="67">
        <f t="shared" si="2"/>
        <v>729692.48</v>
      </c>
      <c r="H14" s="67">
        <v>729692.48</v>
      </c>
      <c r="I14" s="67">
        <v>0</v>
      </c>
      <c r="J14" s="67">
        <f t="shared" si="3"/>
        <v>0</v>
      </c>
      <c r="K14" s="67">
        <v>0</v>
      </c>
      <c r="L14" s="67">
        <v>0</v>
      </c>
      <c r="M14" s="67">
        <f t="shared" si="4"/>
        <v>0</v>
      </c>
      <c r="N14" s="67">
        <v>0</v>
      </c>
      <c r="O14" s="67">
        <v>0</v>
      </c>
      <c r="P14" s="67">
        <f t="shared" si="5"/>
        <v>0</v>
      </c>
      <c r="Q14" s="67">
        <f t="shared" si="6"/>
        <v>0</v>
      </c>
      <c r="R14" s="67">
        <v>0</v>
      </c>
      <c r="S14" s="67">
        <v>0</v>
      </c>
      <c r="T14" s="67">
        <f t="shared" si="7"/>
        <v>0</v>
      </c>
      <c r="U14" s="67">
        <v>0</v>
      </c>
      <c r="V14" s="67">
        <v>0</v>
      </c>
      <c r="W14" s="67">
        <f t="shared" si="8"/>
        <v>0</v>
      </c>
      <c r="X14" s="67" t="s">
        <v>20</v>
      </c>
      <c r="Y14" s="67" t="s">
        <v>20</v>
      </c>
      <c r="Z14" s="67">
        <f t="shared" si="9"/>
        <v>0</v>
      </c>
      <c r="AA14" s="67">
        <f t="shared" si="10"/>
        <v>0</v>
      </c>
      <c r="AB14" s="67">
        <v>0</v>
      </c>
      <c r="AC14" s="67">
        <v>0</v>
      </c>
      <c r="AD14" s="67">
        <f t="shared" si="11"/>
        <v>0</v>
      </c>
      <c r="AE14" s="67">
        <v>0</v>
      </c>
      <c r="AF14" s="67">
        <v>0</v>
      </c>
      <c r="AG14" s="67">
        <f t="shared" si="12"/>
        <v>0</v>
      </c>
      <c r="AH14" s="67">
        <v>0</v>
      </c>
      <c r="AI14" s="67">
        <v>0</v>
      </c>
    </row>
    <row r="15" ht="20.1" customHeight="1" spans="1:35">
      <c r="A15" s="83" t="s">
        <v>175</v>
      </c>
      <c r="B15" s="83" t="s">
        <v>100</v>
      </c>
      <c r="C15" s="83" t="s">
        <v>169</v>
      </c>
      <c r="D15" s="83" t="s">
        <v>177</v>
      </c>
      <c r="E15" s="67">
        <f t="shared" si="0"/>
        <v>5000</v>
      </c>
      <c r="F15" s="67">
        <f t="shared" si="1"/>
        <v>5000</v>
      </c>
      <c r="G15" s="67">
        <f t="shared" si="2"/>
        <v>5000</v>
      </c>
      <c r="H15" s="67">
        <v>5000</v>
      </c>
      <c r="I15" s="67">
        <v>0</v>
      </c>
      <c r="J15" s="67">
        <f t="shared" si="3"/>
        <v>0</v>
      </c>
      <c r="K15" s="67">
        <v>0</v>
      </c>
      <c r="L15" s="67">
        <v>0</v>
      </c>
      <c r="M15" s="67">
        <f t="shared" si="4"/>
        <v>0</v>
      </c>
      <c r="N15" s="67">
        <v>0</v>
      </c>
      <c r="O15" s="67">
        <v>0</v>
      </c>
      <c r="P15" s="67">
        <f t="shared" si="5"/>
        <v>0</v>
      </c>
      <c r="Q15" s="67">
        <f t="shared" si="6"/>
        <v>0</v>
      </c>
      <c r="R15" s="67">
        <v>0</v>
      </c>
      <c r="S15" s="67">
        <v>0</v>
      </c>
      <c r="T15" s="67">
        <f t="shared" si="7"/>
        <v>0</v>
      </c>
      <c r="U15" s="67">
        <v>0</v>
      </c>
      <c r="V15" s="67">
        <v>0</v>
      </c>
      <c r="W15" s="67">
        <f t="shared" si="8"/>
        <v>0</v>
      </c>
      <c r="X15" s="67" t="s">
        <v>20</v>
      </c>
      <c r="Y15" s="67" t="s">
        <v>20</v>
      </c>
      <c r="Z15" s="67">
        <f t="shared" si="9"/>
        <v>0</v>
      </c>
      <c r="AA15" s="67">
        <f t="shared" si="10"/>
        <v>0</v>
      </c>
      <c r="AB15" s="67">
        <v>0</v>
      </c>
      <c r="AC15" s="67">
        <v>0</v>
      </c>
      <c r="AD15" s="67">
        <f t="shared" si="11"/>
        <v>0</v>
      </c>
      <c r="AE15" s="67">
        <v>0</v>
      </c>
      <c r="AF15" s="67">
        <v>0</v>
      </c>
      <c r="AG15" s="67">
        <f t="shared" si="12"/>
        <v>0</v>
      </c>
      <c r="AH15" s="67">
        <v>0</v>
      </c>
      <c r="AI15" s="67">
        <v>0</v>
      </c>
    </row>
    <row r="16" ht="20.1" customHeight="1" spans="1:35">
      <c r="A16" s="83" t="s">
        <v>175</v>
      </c>
      <c r="B16" s="83" t="s">
        <v>87</v>
      </c>
      <c r="C16" s="83" t="s">
        <v>169</v>
      </c>
      <c r="D16" s="83" t="s">
        <v>178</v>
      </c>
      <c r="E16" s="67">
        <f t="shared" si="0"/>
        <v>5632.56</v>
      </c>
      <c r="F16" s="67">
        <f t="shared" si="1"/>
        <v>5632.56</v>
      </c>
      <c r="G16" s="67">
        <f t="shared" si="2"/>
        <v>5632.56</v>
      </c>
      <c r="H16" s="67">
        <v>5632.56</v>
      </c>
      <c r="I16" s="67">
        <v>0</v>
      </c>
      <c r="J16" s="67">
        <f t="shared" si="3"/>
        <v>0</v>
      </c>
      <c r="K16" s="67">
        <v>0</v>
      </c>
      <c r="L16" s="67">
        <v>0</v>
      </c>
      <c r="M16" s="67">
        <f t="shared" si="4"/>
        <v>0</v>
      </c>
      <c r="N16" s="67">
        <v>0</v>
      </c>
      <c r="O16" s="67">
        <v>0</v>
      </c>
      <c r="P16" s="67">
        <f t="shared" si="5"/>
        <v>0</v>
      </c>
      <c r="Q16" s="67">
        <f t="shared" si="6"/>
        <v>0</v>
      </c>
      <c r="R16" s="67">
        <v>0</v>
      </c>
      <c r="S16" s="67">
        <v>0</v>
      </c>
      <c r="T16" s="67">
        <f t="shared" si="7"/>
        <v>0</v>
      </c>
      <c r="U16" s="67">
        <v>0</v>
      </c>
      <c r="V16" s="67">
        <v>0</v>
      </c>
      <c r="W16" s="67">
        <f t="shared" si="8"/>
        <v>0</v>
      </c>
      <c r="X16" s="67" t="s">
        <v>20</v>
      </c>
      <c r="Y16" s="67" t="s">
        <v>20</v>
      </c>
      <c r="Z16" s="67">
        <f t="shared" si="9"/>
        <v>0</v>
      </c>
      <c r="AA16" s="67">
        <f t="shared" si="10"/>
        <v>0</v>
      </c>
      <c r="AB16" s="67">
        <v>0</v>
      </c>
      <c r="AC16" s="67">
        <v>0</v>
      </c>
      <c r="AD16" s="67">
        <f t="shared" si="11"/>
        <v>0</v>
      </c>
      <c r="AE16" s="67">
        <v>0</v>
      </c>
      <c r="AF16" s="67">
        <v>0</v>
      </c>
      <c r="AG16" s="67">
        <f t="shared" si="12"/>
        <v>0</v>
      </c>
      <c r="AH16" s="67">
        <v>0</v>
      </c>
      <c r="AI16" s="67">
        <v>0</v>
      </c>
    </row>
    <row r="17" ht="20.1" customHeight="1" spans="1:35">
      <c r="A17" s="83" t="s">
        <v>175</v>
      </c>
      <c r="B17" s="83" t="s">
        <v>94</v>
      </c>
      <c r="C17" s="83" t="s">
        <v>169</v>
      </c>
      <c r="D17" s="83" t="s">
        <v>179</v>
      </c>
      <c r="E17" s="67">
        <f t="shared" si="0"/>
        <v>35000</v>
      </c>
      <c r="F17" s="67">
        <f t="shared" si="1"/>
        <v>35000</v>
      </c>
      <c r="G17" s="67">
        <f t="shared" si="2"/>
        <v>35000</v>
      </c>
      <c r="H17" s="67">
        <v>35000</v>
      </c>
      <c r="I17" s="67">
        <v>0</v>
      </c>
      <c r="J17" s="67">
        <f t="shared" si="3"/>
        <v>0</v>
      </c>
      <c r="K17" s="67">
        <v>0</v>
      </c>
      <c r="L17" s="67">
        <v>0</v>
      </c>
      <c r="M17" s="67">
        <f t="shared" si="4"/>
        <v>0</v>
      </c>
      <c r="N17" s="67">
        <v>0</v>
      </c>
      <c r="O17" s="67">
        <v>0</v>
      </c>
      <c r="P17" s="67">
        <f t="shared" si="5"/>
        <v>0</v>
      </c>
      <c r="Q17" s="67">
        <f t="shared" si="6"/>
        <v>0</v>
      </c>
      <c r="R17" s="67">
        <v>0</v>
      </c>
      <c r="S17" s="67">
        <v>0</v>
      </c>
      <c r="T17" s="67">
        <f t="shared" si="7"/>
        <v>0</v>
      </c>
      <c r="U17" s="67">
        <v>0</v>
      </c>
      <c r="V17" s="67">
        <v>0</v>
      </c>
      <c r="W17" s="67">
        <f t="shared" si="8"/>
        <v>0</v>
      </c>
      <c r="X17" s="67" t="s">
        <v>20</v>
      </c>
      <c r="Y17" s="67" t="s">
        <v>20</v>
      </c>
      <c r="Z17" s="67">
        <f t="shared" si="9"/>
        <v>0</v>
      </c>
      <c r="AA17" s="67">
        <f t="shared" si="10"/>
        <v>0</v>
      </c>
      <c r="AB17" s="67">
        <v>0</v>
      </c>
      <c r="AC17" s="67">
        <v>0</v>
      </c>
      <c r="AD17" s="67">
        <f t="shared" si="11"/>
        <v>0</v>
      </c>
      <c r="AE17" s="67">
        <v>0</v>
      </c>
      <c r="AF17" s="67">
        <v>0</v>
      </c>
      <c r="AG17" s="67">
        <f t="shared" si="12"/>
        <v>0</v>
      </c>
      <c r="AH17" s="67">
        <v>0</v>
      </c>
      <c r="AI17" s="67">
        <v>0</v>
      </c>
    </row>
    <row r="18" ht="20.1" customHeight="1" spans="1:35">
      <c r="A18" s="83" t="s">
        <v>175</v>
      </c>
      <c r="B18" s="83" t="s">
        <v>180</v>
      </c>
      <c r="C18" s="83" t="s">
        <v>169</v>
      </c>
      <c r="D18" s="83" t="s">
        <v>181</v>
      </c>
      <c r="E18" s="67">
        <f t="shared" si="0"/>
        <v>85000</v>
      </c>
      <c r="F18" s="67">
        <f t="shared" si="1"/>
        <v>85000</v>
      </c>
      <c r="G18" s="67">
        <f t="shared" si="2"/>
        <v>85000</v>
      </c>
      <c r="H18" s="67">
        <v>85000</v>
      </c>
      <c r="I18" s="67">
        <v>0</v>
      </c>
      <c r="J18" s="67">
        <f t="shared" si="3"/>
        <v>0</v>
      </c>
      <c r="K18" s="67">
        <v>0</v>
      </c>
      <c r="L18" s="67">
        <v>0</v>
      </c>
      <c r="M18" s="67">
        <f t="shared" si="4"/>
        <v>0</v>
      </c>
      <c r="N18" s="67">
        <v>0</v>
      </c>
      <c r="O18" s="67">
        <v>0</v>
      </c>
      <c r="P18" s="67">
        <f t="shared" si="5"/>
        <v>0</v>
      </c>
      <c r="Q18" s="67">
        <f t="shared" si="6"/>
        <v>0</v>
      </c>
      <c r="R18" s="67">
        <v>0</v>
      </c>
      <c r="S18" s="67">
        <v>0</v>
      </c>
      <c r="T18" s="67">
        <f t="shared" si="7"/>
        <v>0</v>
      </c>
      <c r="U18" s="67">
        <v>0</v>
      </c>
      <c r="V18" s="67">
        <v>0</v>
      </c>
      <c r="W18" s="67">
        <f t="shared" si="8"/>
        <v>0</v>
      </c>
      <c r="X18" s="67" t="s">
        <v>20</v>
      </c>
      <c r="Y18" s="67" t="s">
        <v>20</v>
      </c>
      <c r="Z18" s="67">
        <f t="shared" si="9"/>
        <v>0</v>
      </c>
      <c r="AA18" s="67">
        <f t="shared" si="10"/>
        <v>0</v>
      </c>
      <c r="AB18" s="67">
        <v>0</v>
      </c>
      <c r="AC18" s="67">
        <v>0</v>
      </c>
      <c r="AD18" s="67">
        <f t="shared" si="11"/>
        <v>0</v>
      </c>
      <c r="AE18" s="67">
        <v>0</v>
      </c>
      <c r="AF18" s="67">
        <v>0</v>
      </c>
      <c r="AG18" s="67">
        <f t="shared" si="12"/>
        <v>0</v>
      </c>
      <c r="AH18" s="67">
        <v>0</v>
      </c>
      <c r="AI18" s="67">
        <v>0</v>
      </c>
    </row>
    <row r="19" ht="20.1" customHeight="1" spans="1:35">
      <c r="A19" s="83" t="s">
        <v>175</v>
      </c>
      <c r="B19" s="83" t="s">
        <v>182</v>
      </c>
      <c r="C19" s="83" t="s">
        <v>169</v>
      </c>
      <c r="D19" s="83" t="s">
        <v>183</v>
      </c>
      <c r="E19" s="67">
        <f t="shared" si="0"/>
        <v>30000</v>
      </c>
      <c r="F19" s="67">
        <f t="shared" si="1"/>
        <v>30000</v>
      </c>
      <c r="G19" s="67">
        <f t="shared" si="2"/>
        <v>30000</v>
      </c>
      <c r="H19" s="67">
        <v>30000</v>
      </c>
      <c r="I19" s="67">
        <v>0</v>
      </c>
      <c r="J19" s="67">
        <f t="shared" si="3"/>
        <v>0</v>
      </c>
      <c r="K19" s="67">
        <v>0</v>
      </c>
      <c r="L19" s="67">
        <v>0</v>
      </c>
      <c r="M19" s="67">
        <f t="shared" si="4"/>
        <v>0</v>
      </c>
      <c r="N19" s="67">
        <v>0</v>
      </c>
      <c r="O19" s="67">
        <v>0</v>
      </c>
      <c r="P19" s="67">
        <f t="shared" si="5"/>
        <v>0</v>
      </c>
      <c r="Q19" s="67">
        <f t="shared" si="6"/>
        <v>0</v>
      </c>
      <c r="R19" s="67">
        <v>0</v>
      </c>
      <c r="S19" s="67">
        <v>0</v>
      </c>
      <c r="T19" s="67">
        <f t="shared" si="7"/>
        <v>0</v>
      </c>
      <c r="U19" s="67">
        <v>0</v>
      </c>
      <c r="V19" s="67">
        <v>0</v>
      </c>
      <c r="W19" s="67">
        <f t="shared" si="8"/>
        <v>0</v>
      </c>
      <c r="X19" s="67" t="s">
        <v>20</v>
      </c>
      <c r="Y19" s="67" t="s">
        <v>20</v>
      </c>
      <c r="Z19" s="67">
        <f t="shared" si="9"/>
        <v>0</v>
      </c>
      <c r="AA19" s="67">
        <f t="shared" si="10"/>
        <v>0</v>
      </c>
      <c r="AB19" s="67">
        <v>0</v>
      </c>
      <c r="AC19" s="67">
        <v>0</v>
      </c>
      <c r="AD19" s="67">
        <f t="shared" si="11"/>
        <v>0</v>
      </c>
      <c r="AE19" s="67">
        <v>0</v>
      </c>
      <c r="AF19" s="67">
        <v>0</v>
      </c>
      <c r="AG19" s="67">
        <f t="shared" si="12"/>
        <v>0</v>
      </c>
      <c r="AH19" s="67">
        <v>0</v>
      </c>
      <c r="AI19" s="67">
        <v>0</v>
      </c>
    </row>
    <row r="20" ht="20.1" customHeight="1" spans="1:35">
      <c r="A20" s="83" t="s">
        <v>175</v>
      </c>
      <c r="B20" s="83" t="s">
        <v>184</v>
      </c>
      <c r="C20" s="83" t="s">
        <v>169</v>
      </c>
      <c r="D20" s="83" t="s">
        <v>185</v>
      </c>
      <c r="E20" s="67">
        <f t="shared" si="0"/>
        <v>10000</v>
      </c>
      <c r="F20" s="67">
        <f t="shared" si="1"/>
        <v>10000</v>
      </c>
      <c r="G20" s="67">
        <f t="shared" si="2"/>
        <v>10000</v>
      </c>
      <c r="H20" s="67">
        <v>10000</v>
      </c>
      <c r="I20" s="67">
        <v>0</v>
      </c>
      <c r="J20" s="67">
        <f t="shared" si="3"/>
        <v>0</v>
      </c>
      <c r="K20" s="67">
        <v>0</v>
      </c>
      <c r="L20" s="67">
        <v>0</v>
      </c>
      <c r="M20" s="67">
        <f t="shared" si="4"/>
        <v>0</v>
      </c>
      <c r="N20" s="67">
        <v>0</v>
      </c>
      <c r="O20" s="67">
        <v>0</v>
      </c>
      <c r="P20" s="67">
        <f t="shared" si="5"/>
        <v>0</v>
      </c>
      <c r="Q20" s="67">
        <f t="shared" si="6"/>
        <v>0</v>
      </c>
      <c r="R20" s="67">
        <v>0</v>
      </c>
      <c r="S20" s="67">
        <v>0</v>
      </c>
      <c r="T20" s="67">
        <f t="shared" si="7"/>
        <v>0</v>
      </c>
      <c r="U20" s="67">
        <v>0</v>
      </c>
      <c r="V20" s="67">
        <v>0</v>
      </c>
      <c r="W20" s="67">
        <f t="shared" si="8"/>
        <v>0</v>
      </c>
      <c r="X20" s="67" t="s">
        <v>20</v>
      </c>
      <c r="Y20" s="67" t="s">
        <v>20</v>
      </c>
      <c r="Z20" s="67">
        <f t="shared" si="9"/>
        <v>0</v>
      </c>
      <c r="AA20" s="67">
        <f t="shared" si="10"/>
        <v>0</v>
      </c>
      <c r="AB20" s="67">
        <v>0</v>
      </c>
      <c r="AC20" s="67">
        <v>0</v>
      </c>
      <c r="AD20" s="67">
        <f t="shared" si="11"/>
        <v>0</v>
      </c>
      <c r="AE20" s="67">
        <v>0</v>
      </c>
      <c r="AF20" s="67">
        <v>0</v>
      </c>
      <c r="AG20" s="67">
        <f t="shared" si="12"/>
        <v>0</v>
      </c>
      <c r="AH20" s="67">
        <v>0</v>
      </c>
      <c r="AI20" s="67">
        <v>0</v>
      </c>
    </row>
    <row r="21" ht="20.1" customHeight="1" spans="1:35">
      <c r="A21" s="83" t="s">
        <v>175</v>
      </c>
      <c r="B21" s="83" t="s">
        <v>91</v>
      </c>
      <c r="C21" s="83" t="s">
        <v>169</v>
      </c>
      <c r="D21" s="83" t="s">
        <v>186</v>
      </c>
      <c r="E21" s="67">
        <f t="shared" si="0"/>
        <v>152459.96</v>
      </c>
      <c r="F21" s="67">
        <f t="shared" si="1"/>
        <v>152459.96</v>
      </c>
      <c r="G21" s="67">
        <f t="shared" si="2"/>
        <v>152459.96</v>
      </c>
      <c r="H21" s="67">
        <v>152459.96</v>
      </c>
      <c r="I21" s="67">
        <v>0</v>
      </c>
      <c r="J21" s="67">
        <f t="shared" si="3"/>
        <v>0</v>
      </c>
      <c r="K21" s="67">
        <v>0</v>
      </c>
      <c r="L21" s="67">
        <v>0</v>
      </c>
      <c r="M21" s="67">
        <f t="shared" si="4"/>
        <v>0</v>
      </c>
      <c r="N21" s="67">
        <v>0</v>
      </c>
      <c r="O21" s="67">
        <v>0</v>
      </c>
      <c r="P21" s="67">
        <f t="shared" si="5"/>
        <v>0</v>
      </c>
      <c r="Q21" s="67">
        <f t="shared" si="6"/>
        <v>0</v>
      </c>
      <c r="R21" s="67">
        <v>0</v>
      </c>
      <c r="S21" s="67">
        <v>0</v>
      </c>
      <c r="T21" s="67">
        <f t="shared" si="7"/>
        <v>0</v>
      </c>
      <c r="U21" s="67">
        <v>0</v>
      </c>
      <c r="V21" s="67">
        <v>0</v>
      </c>
      <c r="W21" s="67">
        <f t="shared" si="8"/>
        <v>0</v>
      </c>
      <c r="X21" s="67" t="s">
        <v>20</v>
      </c>
      <c r="Y21" s="67" t="s">
        <v>20</v>
      </c>
      <c r="Z21" s="67">
        <f t="shared" si="9"/>
        <v>0</v>
      </c>
      <c r="AA21" s="67">
        <f t="shared" si="10"/>
        <v>0</v>
      </c>
      <c r="AB21" s="67">
        <v>0</v>
      </c>
      <c r="AC21" s="67">
        <v>0</v>
      </c>
      <c r="AD21" s="67">
        <f t="shared" si="11"/>
        <v>0</v>
      </c>
      <c r="AE21" s="67">
        <v>0</v>
      </c>
      <c r="AF21" s="67">
        <v>0</v>
      </c>
      <c r="AG21" s="67">
        <f t="shared" si="12"/>
        <v>0</v>
      </c>
      <c r="AH21" s="67">
        <v>0</v>
      </c>
      <c r="AI21" s="67">
        <v>0</v>
      </c>
    </row>
    <row r="22" ht="20.1" customHeight="1" spans="1:35">
      <c r="A22" s="83" t="s">
        <v>187</v>
      </c>
      <c r="B22" s="83" t="s">
        <v>20</v>
      </c>
      <c r="C22" s="83" t="s">
        <v>20</v>
      </c>
      <c r="D22" s="83" t="s">
        <v>188</v>
      </c>
      <c r="E22" s="67">
        <f t="shared" si="0"/>
        <v>3326914.09</v>
      </c>
      <c r="F22" s="67">
        <f t="shared" si="1"/>
        <v>3326914.09</v>
      </c>
      <c r="G22" s="67">
        <f t="shared" si="2"/>
        <v>3326914.09</v>
      </c>
      <c r="H22" s="67">
        <v>3326914.09</v>
      </c>
      <c r="I22" s="67">
        <v>0</v>
      </c>
      <c r="J22" s="67">
        <f t="shared" si="3"/>
        <v>0</v>
      </c>
      <c r="K22" s="67">
        <v>0</v>
      </c>
      <c r="L22" s="67">
        <v>0</v>
      </c>
      <c r="M22" s="67">
        <f t="shared" si="4"/>
        <v>0</v>
      </c>
      <c r="N22" s="67">
        <v>0</v>
      </c>
      <c r="O22" s="67">
        <v>0</v>
      </c>
      <c r="P22" s="67">
        <f t="shared" si="5"/>
        <v>0</v>
      </c>
      <c r="Q22" s="67">
        <f t="shared" si="6"/>
        <v>0</v>
      </c>
      <c r="R22" s="67">
        <v>0</v>
      </c>
      <c r="S22" s="67">
        <v>0</v>
      </c>
      <c r="T22" s="67">
        <f t="shared" si="7"/>
        <v>0</v>
      </c>
      <c r="U22" s="67">
        <v>0</v>
      </c>
      <c r="V22" s="67">
        <v>0</v>
      </c>
      <c r="W22" s="67">
        <f t="shared" si="8"/>
        <v>0</v>
      </c>
      <c r="X22" s="67" t="s">
        <v>20</v>
      </c>
      <c r="Y22" s="67" t="s">
        <v>20</v>
      </c>
      <c r="Z22" s="67">
        <f t="shared" si="9"/>
        <v>0</v>
      </c>
      <c r="AA22" s="67">
        <f t="shared" si="10"/>
        <v>0</v>
      </c>
      <c r="AB22" s="67">
        <v>0</v>
      </c>
      <c r="AC22" s="67">
        <v>0</v>
      </c>
      <c r="AD22" s="67">
        <f t="shared" si="11"/>
        <v>0</v>
      </c>
      <c r="AE22" s="67">
        <v>0</v>
      </c>
      <c r="AF22" s="67">
        <v>0</v>
      </c>
      <c r="AG22" s="67">
        <f t="shared" si="12"/>
        <v>0</v>
      </c>
      <c r="AH22" s="67">
        <v>0</v>
      </c>
      <c r="AI22" s="67">
        <v>0</v>
      </c>
    </row>
    <row r="23" ht="20.1" customHeight="1" spans="1:35">
      <c r="A23" s="83" t="s">
        <v>189</v>
      </c>
      <c r="B23" s="83" t="s">
        <v>88</v>
      </c>
      <c r="C23" s="83" t="s">
        <v>169</v>
      </c>
      <c r="D23" s="83" t="s">
        <v>190</v>
      </c>
      <c r="E23" s="67">
        <f t="shared" si="0"/>
        <v>3326914.09</v>
      </c>
      <c r="F23" s="67">
        <f t="shared" si="1"/>
        <v>3326914.09</v>
      </c>
      <c r="G23" s="67">
        <f t="shared" si="2"/>
        <v>3326914.09</v>
      </c>
      <c r="H23" s="67">
        <v>3326914.09</v>
      </c>
      <c r="I23" s="67">
        <v>0</v>
      </c>
      <c r="J23" s="67">
        <f t="shared" si="3"/>
        <v>0</v>
      </c>
      <c r="K23" s="67">
        <v>0</v>
      </c>
      <c r="L23" s="67">
        <v>0</v>
      </c>
      <c r="M23" s="67">
        <f t="shared" si="4"/>
        <v>0</v>
      </c>
      <c r="N23" s="67">
        <v>0</v>
      </c>
      <c r="O23" s="67">
        <v>0</v>
      </c>
      <c r="P23" s="67">
        <f t="shared" si="5"/>
        <v>0</v>
      </c>
      <c r="Q23" s="67">
        <f t="shared" si="6"/>
        <v>0</v>
      </c>
      <c r="R23" s="67">
        <v>0</v>
      </c>
      <c r="S23" s="67">
        <v>0</v>
      </c>
      <c r="T23" s="67">
        <f t="shared" si="7"/>
        <v>0</v>
      </c>
      <c r="U23" s="67">
        <v>0</v>
      </c>
      <c r="V23" s="67">
        <v>0</v>
      </c>
      <c r="W23" s="67">
        <f t="shared" si="8"/>
        <v>0</v>
      </c>
      <c r="X23" s="67" t="s">
        <v>20</v>
      </c>
      <c r="Y23" s="67" t="s">
        <v>20</v>
      </c>
      <c r="Z23" s="67">
        <f t="shared" si="9"/>
        <v>0</v>
      </c>
      <c r="AA23" s="67">
        <f t="shared" si="10"/>
        <v>0</v>
      </c>
      <c r="AB23" s="67">
        <v>0</v>
      </c>
      <c r="AC23" s="67">
        <v>0</v>
      </c>
      <c r="AD23" s="67">
        <f t="shared" si="11"/>
        <v>0</v>
      </c>
      <c r="AE23" s="67">
        <v>0</v>
      </c>
      <c r="AF23" s="67">
        <v>0</v>
      </c>
      <c r="AG23" s="67">
        <f t="shared" si="12"/>
        <v>0</v>
      </c>
      <c r="AH23" s="67">
        <v>0</v>
      </c>
      <c r="AI23" s="67">
        <v>0</v>
      </c>
    </row>
    <row r="24" ht="20.1" customHeight="1" spans="1:35">
      <c r="A24" s="83" t="s">
        <v>191</v>
      </c>
      <c r="B24" s="83" t="s">
        <v>20</v>
      </c>
      <c r="C24" s="83" t="s">
        <v>20</v>
      </c>
      <c r="D24" s="83" t="s">
        <v>192</v>
      </c>
      <c r="E24" s="67">
        <f t="shared" si="0"/>
        <v>144248.69</v>
      </c>
      <c r="F24" s="67">
        <f t="shared" si="1"/>
        <v>144248.69</v>
      </c>
      <c r="G24" s="67">
        <f t="shared" si="2"/>
        <v>144248.69</v>
      </c>
      <c r="H24" s="67">
        <v>144248.69</v>
      </c>
      <c r="I24" s="67">
        <v>0</v>
      </c>
      <c r="J24" s="67">
        <f t="shared" si="3"/>
        <v>0</v>
      </c>
      <c r="K24" s="67">
        <v>0</v>
      </c>
      <c r="L24" s="67">
        <v>0</v>
      </c>
      <c r="M24" s="67">
        <f t="shared" si="4"/>
        <v>0</v>
      </c>
      <c r="N24" s="67">
        <v>0</v>
      </c>
      <c r="O24" s="67">
        <v>0</v>
      </c>
      <c r="P24" s="67">
        <f t="shared" si="5"/>
        <v>0</v>
      </c>
      <c r="Q24" s="67">
        <f t="shared" si="6"/>
        <v>0</v>
      </c>
      <c r="R24" s="67">
        <v>0</v>
      </c>
      <c r="S24" s="67">
        <v>0</v>
      </c>
      <c r="T24" s="67">
        <f t="shared" si="7"/>
        <v>0</v>
      </c>
      <c r="U24" s="67">
        <v>0</v>
      </c>
      <c r="V24" s="67">
        <v>0</v>
      </c>
      <c r="W24" s="67">
        <f t="shared" si="8"/>
        <v>0</v>
      </c>
      <c r="X24" s="67" t="s">
        <v>20</v>
      </c>
      <c r="Y24" s="67" t="s">
        <v>20</v>
      </c>
      <c r="Z24" s="67">
        <f t="shared" si="9"/>
        <v>0</v>
      </c>
      <c r="AA24" s="67">
        <f t="shared" si="10"/>
        <v>0</v>
      </c>
      <c r="AB24" s="67">
        <v>0</v>
      </c>
      <c r="AC24" s="67">
        <v>0</v>
      </c>
      <c r="AD24" s="67">
        <f t="shared" si="11"/>
        <v>0</v>
      </c>
      <c r="AE24" s="67">
        <v>0</v>
      </c>
      <c r="AF24" s="67">
        <v>0</v>
      </c>
      <c r="AG24" s="67">
        <f t="shared" si="12"/>
        <v>0</v>
      </c>
      <c r="AH24" s="67">
        <v>0</v>
      </c>
      <c r="AI24" s="67">
        <v>0</v>
      </c>
    </row>
    <row r="25" ht="20.1" customHeight="1" spans="1:35">
      <c r="A25" s="83" t="s">
        <v>193</v>
      </c>
      <c r="B25" s="83" t="s">
        <v>88</v>
      </c>
      <c r="C25" s="83" t="s">
        <v>169</v>
      </c>
      <c r="D25" s="83" t="s">
        <v>194</v>
      </c>
      <c r="E25" s="67">
        <f t="shared" si="0"/>
        <v>144248.69</v>
      </c>
      <c r="F25" s="67">
        <f t="shared" si="1"/>
        <v>144248.69</v>
      </c>
      <c r="G25" s="67">
        <f t="shared" si="2"/>
        <v>144248.69</v>
      </c>
      <c r="H25" s="67">
        <v>144248.69</v>
      </c>
      <c r="I25" s="67">
        <v>0</v>
      </c>
      <c r="J25" s="67">
        <f t="shared" si="3"/>
        <v>0</v>
      </c>
      <c r="K25" s="67">
        <v>0</v>
      </c>
      <c r="L25" s="67">
        <v>0</v>
      </c>
      <c r="M25" s="67">
        <f t="shared" si="4"/>
        <v>0</v>
      </c>
      <c r="N25" s="67">
        <v>0</v>
      </c>
      <c r="O25" s="67">
        <v>0</v>
      </c>
      <c r="P25" s="67">
        <f t="shared" si="5"/>
        <v>0</v>
      </c>
      <c r="Q25" s="67">
        <f t="shared" si="6"/>
        <v>0</v>
      </c>
      <c r="R25" s="67">
        <v>0</v>
      </c>
      <c r="S25" s="67">
        <v>0</v>
      </c>
      <c r="T25" s="67">
        <f t="shared" si="7"/>
        <v>0</v>
      </c>
      <c r="U25" s="67">
        <v>0</v>
      </c>
      <c r="V25" s="67">
        <v>0</v>
      </c>
      <c r="W25" s="67">
        <f t="shared" si="8"/>
        <v>0</v>
      </c>
      <c r="X25" s="67" t="s">
        <v>20</v>
      </c>
      <c r="Y25" s="67" t="s">
        <v>20</v>
      </c>
      <c r="Z25" s="67">
        <f t="shared" si="9"/>
        <v>0</v>
      </c>
      <c r="AA25" s="67">
        <f t="shared" si="10"/>
        <v>0</v>
      </c>
      <c r="AB25" s="67">
        <v>0</v>
      </c>
      <c r="AC25" s="67">
        <v>0</v>
      </c>
      <c r="AD25" s="67">
        <f t="shared" si="11"/>
        <v>0</v>
      </c>
      <c r="AE25" s="67">
        <v>0</v>
      </c>
      <c r="AF25" s="67">
        <v>0</v>
      </c>
      <c r="AG25" s="67">
        <f t="shared" si="12"/>
        <v>0</v>
      </c>
      <c r="AH25" s="67">
        <v>0</v>
      </c>
      <c r="AI25" s="67">
        <v>0</v>
      </c>
    </row>
  </sheetData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6"/>
  <sheetViews>
    <sheetView showGridLines="0" showZeros="0" workbookViewId="0">
      <selection activeCell="A1" sqref="A1"/>
    </sheetView>
  </sheetViews>
  <sheetFormatPr defaultColWidth="12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5" customWidth="1"/>
    <col min="7" max="112" width="14.6666666666667" customWidth="1"/>
    <col min="113" max="113" width="10.6666666666667" customWidth="1"/>
  </cols>
  <sheetData>
    <row r="1" ht="20.1" customHeight="1" spans="1:11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84"/>
      <c r="AI1" s="84"/>
      <c r="DH1" s="87" t="s">
        <v>195</v>
      </c>
    </row>
    <row r="2" ht="20.1" customHeight="1" spans="1:112">
      <c r="A2" s="18" t="s">
        <v>196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</row>
    <row r="3" ht="20.1" customHeight="1" spans="1:112">
      <c r="A3" s="61" t="s">
        <v>5</v>
      </c>
      <c r="B3" s="19"/>
      <c r="C3" s="19"/>
      <c r="D3" s="19"/>
      <c r="E3" s="19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21" t="s">
        <v>6</v>
      </c>
    </row>
    <row r="4" ht="20.1" customHeight="1" spans="1:112">
      <c r="A4" s="78" t="s">
        <v>59</v>
      </c>
      <c r="B4" s="78"/>
      <c r="C4" s="78"/>
      <c r="D4" s="78"/>
      <c r="E4" s="78"/>
      <c r="F4" s="79" t="s">
        <v>60</v>
      </c>
      <c r="G4" s="80" t="s">
        <v>197</v>
      </c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 t="s">
        <v>198</v>
      </c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6" t="s">
        <v>199</v>
      </c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 t="s">
        <v>200</v>
      </c>
      <c r="BJ4" s="86"/>
      <c r="BK4" s="86"/>
      <c r="BL4" s="86"/>
      <c r="BM4" s="86"/>
      <c r="BN4" s="86" t="s">
        <v>201</v>
      </c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202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 t="s">
        <v>203</v>
      </c>
      <c r="CS4" s="86"/>
      <c r="CT4" s="86"/>
      <c r="CU4" s="86" t="s">
        <v>204</v>
      </c>
      <c r="CV4" s="86"/>
      <c r="CW4" s="86"/>
      <c r="CX4" s="86"/>
      <c r="CY4" s="86"/>
      <c r="CZ4" s="86"/>
      <c r="DA4" s="86" t="s">
        <v>205</v>
      </c>
      <c r="DB4" s="86"/>
      <c r="DC4" s="86"/>
      <c r="DD4" s="86" t="s">
        <v>206</v>
      </c>
      <c r="DE4" s="86"/>
      <c r="DF4" s="86"/>
      <c r="DG4" s="86"/>
      <c r="DH4" s="86"/>
    </row>
    <row r="5" ht="20.1" customHeight="1" spans="1:112">
      <c r="A5" s="78" t="s">
        <v>68</v>
      </c>
      <c r="B5" s="78"/>
      <c r="C5" s="78"/>
      <c r="D5" s="79" t="s">
        <v>69</v>
      </c>
      <c r="E5" s="79" t="s">
        <v>70</v>
      </c>
      <c r="F5" s="79"/>
      <c r="G5" s="79" t="s">
        <v>76</v>
      </c>
      <c r="H5" s="79" t="s">
        <v>207</v>
      </c>
      <c r="I5" s="79" t="s">
        <v>208</v>
      </c>
      <c r="J5" s="79" t="s">
        <v>209</v>
      </c>
      <c r="K5" s="79" t="s">
        <v>210</v>
      </c>
      <c r="L5" s="79" t="s">
        <v>211</v>
      </c>
      <c r="M5" s="79" t="s">
        <v>212</v>
      </c>
      <c r="N5" s="79" t="s">
        <v>213</v>
      </c>
      <c r="O5" s="79" t="s">
        <v>214</v>
      </c>
      <c r="P5" s="79" t="s">
        <v>215</v>
      </c>
      <c r="Q5" s="79" t="s">
        <v>216</v>
      </c>
      <c r="R5" s="79" t="s">
        <v>217</v>
      </c>
      <c r="S5" s="79" t="s">
        <v>218</v>
      </c>
      <c r="T5" s="79" t="s">
        <v>219</v>
      </c>
      <c r="U5" s="79" t="s">
        <v>76</v>
      </c>
      <c r="V5" s="79" t="s">
        <v>220</v>
      </c>
      <c r="W5" s="79" t="s">
        <v>221</v>
      </c>
      <c r="X5" s="79" t="s">
        <v>222</v>
      </c>
      <c r="Y5" s="79" t="s">
        <v>223</v>
      </c>
      <c r="Z5" s="79" t="s">
        <v>224</v>
      </c>
      <c r="AA5" s="79" t="s">
        <v>225</v>
      </c>
      <c r="AB5" s="79" t="s">
        <v>226</v>
      </c>
      <c r="AC5" s="79" t="s">
        <v>227</v>
      </c>
      <c r="AD5" s="79" t="s">
        <v>228</v>
      </c>
      <c r="AE5" s="79" t="s">
        <v>229</v>
      </c>
      <c r="AF5" s="79" t="s">
        <v>230</v>
      </c>
      <c r="AG5" s="79" t="s">
        <v>231</v>
      </c>
      <c r="AH5" s="79" t="s">
        <v>232</v>
      </c>
      <c r="AI5" s="79" t="s">
        <v>233</v>
      </c>
      <c r="AJ5" s="79" t="s">
        <v>234</v>
      </c>
      <c r="AK5" s="79" t="s">
        <v>235</v>
      </c>
      <c r="AL5" s="79" t="s">
        <v>236</v>
      </c>
      <c r="AM5" s="79" t="s">
        <v>237</v>
      </c>
      <c r="AN5" s="79" t="s">
        <v>238</v>
      </c>
      <c r="AO5" s="79" t="s">
        <v>239</v>
      </c>
      <c r="AP5" s="79" t="s">
        <v>240</v>
      </c>
      <c r="AQ5" s="79" t="s">
        <v>241</v>
      </c>
      <c r="AR5" s="79" t="s">
        <v>242</v>
      </c>
      <c r="AS5" s="79" t="s">
        <v>243</v>
      </c>
      <c r="AT5" s="79" t="s">
        <v>244</v>
      </c>
      <c r="AU5" s="79" t="s">
        <v>245</v>
      </c>
      <c r="AV5" s="79" t="s">
        <v>246</v>
      </c>
      <c r="AW5" s="79" t="s">
        <v>76</v>
      </c>
      <c r="AX5" s="79" t="s">
        <v>247</v>
      </c>
      <c r="AY5" s="79" t="s">
        <v>248</v>
      </c>
      <c r="AZ5" s="79" t="s">
        <v>249</v>
      </c>
      <c r="BA5" s="79" t="s">
        <v>250</v>
      </c>
      <c r="BB5" s="79" t="s">
        <v>251</v>
      </c>
      <c r="BC5" s="79" t="s">
        <v>252</v>
      </c>
      <c r="BD5" s="79" t="s">
        <v>218</v>
      </c>
      <c r="BE5" s="79" t="s">
        <v>253</v>
      </c>
      <c r="BF5" s="79" t="s">
        <v>254</v>
      </c>
      <c r="BG5" s="79" t="s">
        <v>255</v>
      </c>
      <c r="BH5" s="79" t="s">
        <v>256</v>
      </c>
      <c r="BI5" s="79" t="s">
        <v>76</v>
      </c>
      <c r="BJ5" s="79" t="s">
        <v>257</v>
      </c>
      <c r="BK5" s="79" t="s">
        <v>258</v>
      </c>
      <c r="BL5" s="79" t="s">
        <v>259</v>
      </c>
      <c r="BM5" s="79" t="s">
        <v>260</v>
      </c>
      <c r="BN5" s="79" t="s">
        <v>76</v>
      </c>
      <c r="BO5" s="79" t="s">
        <v>261</v>
      </c>
      <c r="BP5" s="79" t="s">
        <v>262</v>
      </c>
      <c r="BQ5" s="79" t="s">
        <v>263</v>
      </c>
      <c r="BR5" s="79" t="s">
        <v>264</v>
      </c>
      <c r="BS5" s="79" t="s">
        <v>265</v>
      </c>
      <c r="BT5" s="79" t="s">
        <v>266</v>
      </c>
      <c r="BU5" s="79" t="s">
        <v>267</v>
      </c>
      <c r="BV5" s="79" t="s">
        <v>268</v>
      </c>
      <c r="BW5" s="79" t="s">
        <v>269</v>
      </c>
      <c r="BX5" s="79" t="s">
        <v>270</v>
      </c>
      <c r="BY5" s="79" t="s">
        <v>271</v>
      </c>
      <c r="BZ5" s="79" t="s">
        <v>272</v>
      </c>
      <c r="CA5" s="79" t="s">
        <v>76</v>
      </c>
      <c r="CB5" s="79" t="s">
        <v>261</v>
      </c>
      <c r="CC5" s="79" t="s">
        <v>262</v>
      </c>
      <c r="CD5" s="79" t="s">
        <v>263</v>
      </c>
      <c r="CE5" s="79" t="s">
        <v>264</v>
      </c>
      <c r="CF5" s="79" t="s">
        <v>265</v>
      </c>
      <c r="CG5" s="79" t="s">
        <v>266</v>
      </c>
      <c r="CH5" s="79" t="s">
        <v>267</v>
      </c>
      <c r="CI5" s="79" t="s">
        <v>273</v>
      </c>
      <c r="CJ5" s="79" t="s">
        <v>274</v>
      </c>
      <c r="CK5" s="79" t="s">
        <v>275</v>
      </c>
      <c r="CL5" s="79" t="s">
        <v>276</v>
      </c>
      <c r="CM5" s="79" t="s">
        <v>268</v>
      </c>
      <c r="CN5" s="79" t="s">
        <v>269</v>
      </c>
      <c r="CO5" s="79" t="s">
        <v>277</v>
      </c>
      <c r="CP5" s="79" t="s">
        <v>271</v>
      </c>
      <c r="CQ5" s="79" t="s">
        <v>202</v>
      </c>
      <c r="CR5" s="79" t="s">
        <v>76</v>
      </c>
      <c r="CS5" s="79" t="s">
        <v>278</v>
      </c>
      <c r="CT5" s="79" t="s">
        <v>279</v>
      </c>
      <c r="CU5" s="79" t="s">
        <v>76</v>
      </c>
      <c r="CV5" s="79" t="s">
        <v>278</v>
      </c>
      <c r="CW5" s="79" t="s">
        <v>280</v>
      </c>
      <c r="CX5" s="79" t="s">
        <v>281</v>
      </c>
      <c r="CY5" s="79" t="s">
        <v>282</v>
      </c>
      <c r="CZ5" s="79" t="s">
        <v>279</v>
      </c>
      <c r="DA5" s="79" t="s">
        <v>76</v>
      </c>
      <c r="DB5" s="79" t="s">
        <v>205</v>
      </c>
      <c r="DC5" s="79" t="s">
        <v>283</v>
      </c>
      <c r="DD5" s="79" t="s">
        <v>76</v>
      </c>
      <c r="DE5" s="79" t="s">
        <v>284</v>
      </c>
      <c r="DF5" s="79" t="s">
        <v>285</v>
      </c>
      <c r="DG5" s="79" t="s">
        <v>286</v>
      </c>
      <c r="DH5" s="79" t="s">
        <v>206</v>
      </c>
    </row>
    <row r="6" ht="30.75" customHeight="1" spans="1:112">
      <c r="A6" s="81" t="s">
        <v>81</v>
      </c>
      <c r="B6" s="82" t="s">
        <v>82</v>
      </c>
      <c r="C6" s="81" t="s">
        <v>83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 t="s">
        <v>287</v>
      </c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</row>
    <row r="7" ht="20.1" customHeight="1" spans="1:112">
      <c r="A7" s="83" t="s">
        <v>20</v>
      </c>
      <c r="B7" s="83" t="s">
        <v>20</v>
      </c>
      <c r="C7" s="83" t="s">
        <v>20</v>
      </c>
      <c r="D7" s="83" t="s">
        <v>20</v>
      </c>
      <c r="E7" s="83" t="s">
        <v>60</v>
      </c>
      <c r="F7" s="67">
        <f t="shared" ref="F7:F16" si="0">SUM(G7,U7,AW7,BI7,BN7,CA7,CR7,CU7,DA7,DD7)</f>
        <v>7288510.78</v>
      </c>
      <c r="G7" s="67">
        <f t="shared" ref="G7:G16" si="1">SUM(H7:T7)</f>
        <v>6091477.09</v>
      </c>
      <c r="H7" s="67">
        <v>2294636</v>
      </c>
      <c r="I7" s="67">
        <v>1197049</v>
      </c>
      <c r="J7" s="67">
        <v>85464</v>
      </c>
      <c r="K7" s="67">
        <v>0</v>
      </c>
      <c r="L7" s="67">
        <v>910336</v>
      </c>
      <c r="M7" s="67">
        <v>667624.25</v>
      </c>
      <c r="N7" s="67">
        <v>0</v>
      </c>
      <c r="O7" s="67">
        <v>316636.67</v>
      </c>
      <c r="P7" s="67">
        <v>41725</v>
      </c>
      <c r="Q7" s="67">
        <v>39504.42</v>
      </c>
      <c r="R7" s="67">
        <v>538501.75</v>
      </c>
      <c r="S7" s="67">
        <v>0</v>
      </c>
      <c r="T7" s="67">
        <v>0</v>
      </c>
      <c r="U7" s="67">
        <f t="shared" ref="U7:U16" si="2">SUM(V7:AV7)</f>
        <v>1052785</v>
      </c>
      <c r="V7" s="67">
        <v>66907.48</v>
      </c>
      <c r="W7" s="67">
        <v>40000</v>
      </c>
      <c r="X7" s="67">
        <v>0</v>
      </c>
      <c r="Y7" s="67">
        <v>5000</v>
      </c>
      <c r="Z7" s="67">
        <v>18000</v>
      </c>
      <c r="AA7" s="67">
        <v>75000</v>
      </c>
      <c r="AB7" s="67">
        <v>10000</v>
      </c>
      <c r="AC7" s="67">
        <v>0</v>
      </c>
      <c r="AD7" s="67">
        <v>0</v>
      </c>
      <c r="AE7" s="67">
        <v>120000</v>
      </c>
      <c r="AF7" s="67">
        <v>0</v>
      </c>
      <c r="AG7" s="67">
        <v>10000</v>
      </c>
      <c r="AH7" s="67">
        <v>0</v>
      </c>
      <c r="AI7" s="67">
        <v>5000</v>
      </c>
      <c r="AJ7" s="67">
        <v>5632.56</v>
      </c>
      <c r="AK7" s="67">
        <v>85000</v>
      </c>
      <c r="AL7" s="67">
        <v>0</v>
      </c>
      <c r="AM7" s="67">
        <v>0</v>
      </c>
      <c r="AN7" s="67">
        <v>0</v>
      </c>
      <c r="AO7" s="67">
        <v>30000</v>
      </c>
      <c r="AP7" s="67">
        <v>5000</v>
      </c>
      <c r="AQ7" s="67">
        <v>117945</v>
      </c>
      <c r="AR7" s="67">
        <v>0</v>
      </c>
      <c r="AS7" s="67">
        <v>30000</v>
      </c>
      <c r="AT7" s="67">
        <v>276840</v>
      </c>
      <c r="AU7" s="67">
        <v>0</v>
      </c>
      <c r="AV7" s="67">
        <v>152459.96</v>
      </c>
      <c r="AW7" s="67">
        <f t="shared" ref="AW7:AW16" si="3">SUM(AX7:BH7)</f>
        <v>144248.69</v>
      </c>
      <c r="AX7" s="67">
        <v>0</v>
      </c>
      <c r="AY7" s="67">
        <v>0</v>
      </c>
      <c r="AZ7" s="67">
        <v>0</v>
      </c>
      <c r="BA7" s="67">
        <v>0</v>
      </c>
      <c r="BB7" s="67">
        <v>114480</v>
      </c>
      <c r="BC7" s="67">
        <v>0</v>
      </c>
      <c r="BD7" s="67">
        <v>29768.69</v>
      </c>
      <c r="BE7" s="67">
        <v>0</v>
      </c>
      <c r="BF7" s="67">
        <v>0</v>
      </c>
      <c r="BG7" s="67">
        <v>0</v>
      </c>
      <c r="BH7" s="67">
        <v>0</v>
      </c>
      <c r="BI7" s="67">
        <f t="shared" ref="BI7:BI16" si="4">SUM(BJ7:BM7)</f>
        <v>0</v>
      </c>
      <c r="BJ7" s="67">
        <v>0</v>
      </c>
      <c r="BK7" s="67">
        <v>0</v>
      </c>
      <c r="BL7" s="67">
        <v>0</v>
      </c>
      <c r="BM7" s="67">
        <v>0</v>
      </c>
      <c r="BN7" s="67">
        <f t="shared" ref="BN7:BN16" si="5">SUM(BO7:BZ7)</f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f t="shared" ref="CA7:CA16" si="6">SUM(CB7:CQ7)</f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f t="shared" ref="CR7:CR16" si="7">SUM(CS7:CT7)</f>
        <v>0</v>
      </c>
      <c r="CS7" s="67">
        <v>0</v>
      </c>
      <c r="CT7" s="67">
        <v>0</v>
      </c>
      <c r="CU7" s="67">
        <f t="shared" ref="CU7:CU16" si="8">SUM(CV7:CZ7)</f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f t="shared" ref="DA7:DA16" si="9">SUM(DB7:DC7)</f>
        <v>0</v>
      </c>
      <c r="DB7" s="67">
        <v>0</v>
      </c>
      <c r="DC7" s="67">
        <v>0</v>
      </c>
      <c r="DD7" s="67">
        <f t="shared" ref="DD7:DD16" si="10">SUM(DE7:DH7)</f>
        <v>0</v>
      </c>
      <c r="DE7" s="67">
        <v>0</v>
      </c>
      <c r="DF7" s="67">
        <v>0</v>
      </c>
      <c r="DG7" s="67">
        <v>0</v>
      </c>
      <c r="DH7" s="67">
        <v>0</v>
      </c>
    </row>
    <row r="8" ht="20.1" customHeight="1" spans="1:112">
      <c r="A8" s="83" t="s">
        <v>20</v>
      </c>
      <c r="B8" s="83" t="s">
        <v>20</v>
      </c>
      <c r="C8" s="83" t="s">
        <v>20</v>
      </c>
      <c r="D8" s="83" t="s">
        <v>84</v>
      </c>
      <c r="E8" s="83" t="s">
        <v>85</v>
      </c>
      <c r="F8" s="67">
        <f t="shared" si="0"/>
        <v>7288510.78</v>
      </c>
      <c r="G8" s="67">
        <f t="shared" si="1"/>
        <v>6091477.09</v>
      </c>
      <c r="H8" s="67">
        <v>2294636</v>
      </c>
      <c r="I8" s="67">
        <v>1197049</v>
      </c>
      <c r="J8" s="67">
        <v>85464</v>
      </c>
      <c r="K8" s="67">
        <v>0</v>
      </c>
      <c r="L8" s="67">
        <v>910336</v>
      </c>
      <c r="M8" s="67">
        <v>667624.25</v>
      </c>
      <c r="N8" s="67">
        <v>0</v>
      </c>
      <c r="O8" s="67">
        <v>316636.67</v>
      </c>
      <c r="P8" s="67">
        <v>41725</v>
      </c>
      <c r="Q8" s="67">
        <v>39504.42</v>
      </c>
      <c r="R8" s="67">
        <v>538501.75</v>
      </c>
      <c r="S8" s="67">
        <v>0</v>
      </c>
      <c r="T8" s="67">
        <v>0</v>
      </c>
      <c r="U8" s="67">
        <f t="shared" si="2"/>
        <v>1052785</v>
      </c>
      <c r="V8" s="67">
        <v>66907.48</v>
      </c>
      <c r="W8" s="67">
        <v>40000</v>
      </c>
      <c r="X8" s="67">
        <v>0</v>
      </c>
      <c r="Y8" s="67">
        <v>5000</v>
      </c>
      <c r="Z8" s="67">
        <v>18000</v>
      </c>
      <c r="AA8" s="67">
        <v>75000</v>
      </c>
      <c r="AB8" s="67">
        <v>10000</v>
      </c>
      <c r="AC8" s="67">
        <v>0</v>
      </c>
      <c r="AD8" s="67">
        <v>0</v>
      </c>
      <c r="AE8" s="67">
        <v>120000</v>
      </c>
      <c r="AF8" s="67">
        <v>0</v>
      </c>
      <c r="AG8" s="67">
        <v>10000</v>
      </c>
      <c r="AH8" s="67">
        <v>0</v>
      </c>
      <c r="AI8" s="67">
        <v>5000</v>
      </c>
      <c r="AJ8" s="67">
        <v>5632.56</v>
      </c>
      <c r="AK8" s="67">
        <v>85000</v>
      </c>
      <c r="AL8" s="67">
        <v>0</v>
      </c>
      <c r="AM8" s="67">
        <v>0</v>
      </c>
      <c r="AN8" s="67">
        <v>0</v>
      </c>
      <c r="AO8" s="67">
        <v>30000</v>
      </c>
      <c r="AP8" s="67">
        <v>5000</v>
      </c>
      <c r="AQ8" s="67">
        <v>117945</v>
      </c>
      <c r="AR8" s="67">
        <v>0</v>
      </c>
      <c r="AS8" s="67">
        <v>30000</v>
      </c>
      <c r="AT8" s="67">
        <v>276840</v>
      </c>
      <c r="AU8" s="67">
        <v>0</v>
      </c>
      <c r="AV8" s="67">
        <v>152459.96</v>
      </c>
      <c r="AW8" s="67">
        <f t="shared" si="3"/>
        <v>144248.69</v>
      </c>
      <c r="AX8" s="67">
        <v>0</v>
      </c>
      <c r="AY8" s="67">
        <v>0</v>
      </c>
      <c r="AZ8" s="67">
        <v>0</v>
      </c>
      <c r="BA8" s="67">
        <v>0</v>
      </c>
      <c r="BB8" s="67">
        <v>114480</v>
      </c>
      <c r="BC8" s="67">
        <v>0</v>
      </c>
      <c r="BD8" s="67">
        <v>29768.69</v>
      </c>
      <c r="BE8" s="67">
        <v>0</v>
      </c>
      <c r="BF8" s="67">
        <v>0</v>
      </c>
      <c r="BG8" s="67">
        <v>0</v>
      </c>
      <c r="BH8" s="67">
        <v>0</v>
      </c>
      <c r="BI8" s="67">
        <f t="shared" si="4"/>
        <v>0</v>
      </c>
      <c r="BJ8" s="67">
        <v>0</v>
      </c>
      <c r="BK8" s="67">
        <v>0</v>
      </c>
      <c r="BL8" s="67">
        <v>0</v>
      </c>
      <c r="BM8" s="67">
        <v>0</v>
      </c>
      <c r="BN8" s="67">
        <f t="shared" si="5"/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f t="shared" si="6"/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f t="shared" si="7"/>
        <v>0</v>
      </c>
      <c r="CS8" s="67">
        <v>0</v>
      </c>
      <c r="CT8" s="67">
        <v>0</v>
      </c>
      <c r="CU8" s="67">
        <f t="shared" si="8"/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f t="shared" si="9"/>
        <v>0</v>
      </c>
      <c r="DB8" s="67">
        <v>0</v>
      </c>
      <c r="DC8" s="67">
        <v>0</v>
      </c>
      <c r="DD8" s="67">
        <f t="shared" si="10"/>
        <v>0</v>
      </c>
      <c r="DE8" s="67">
        <v>0</v>
      </c>
      <c r="DF8" s="67">
        <v>0</v>
      </c>
      <c r="DG8" s="67">
        <v>0</v>
      </c>
      <c r="DH8" s="67">
        <v>0</v>
      </c>
    </row>
    <row r="9" ht="20.1" customHeight="1" spans="1:112">
      <c r="A9" s="83" t="s">
        <v>86</v>
      </c>
      <c r="B9" s="83" t="s">
        <v>87</v>
      </c>
      <c r="C9" s="83" t="s">
        <v>88</v>
      </c>
      <c r="D9" s="83" t="s">
        <v>89</v>
      </c>
      <c r="E9" s="83" t="s">
        <v>90</v>
      </c>
      <c r="F9" s="67">
        <f t="shared" si="0"/>
        <v>2896701</v>
      </c>
      <c r="G9" s="67">
        <f t="shared" si="1"/>
        <v>2024436</v>
      </c>
      <c r="H9" s="67">
        <v>1025568</v>
      </c>
      <c r="I9" s="67">
        <v>913404</v>
      </c>
      <c r="J9" s="67">
        <v>85464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f t="shared" si="2"/>
        <v>757785</v>
      </c>
      <c r="V9" s="67">
        <v>36907.48</v>
      </c>
      <c r="W9" s="67">
        <v>20000</v>
      </c>
      <c r="X9" s="67">
        <v>0</v>
      </c>
      <c r="Y9" s="67">
        <v>5000</v>
      </c>
      <c r="Z9" s="67">
        <v>10000</v>
      </c>
      <c r="AA9" s="67">
        <v>40000</v>
      </c>
      <c r="AB9" s="67">
        <v>10000</v>
      </c>
      <c r="AC9" s="67">
        <v>0</v>
      </c>
      <c r="AD9" s="67">
        <v>0</v>
      </c>
      <c r="AE9" s="67">
        <v>48000</v>
      </c>
      <c r="AF9" s="67">
        <v>0</v>
      </c>
      <c r="AG9" s="67">
        <v>10000</v>
      </c>
      <c r="AH9" s="67">
        <v>0</v>
      </c>
      <c r="AI9" s="67">
        <v>5000</v>
      </c>
      <c r="AJ9" s="67">
        <v>5632.56</v>
      </c>
      <c r="AK9" s="67">
        <v>85000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67945</v>
      </c>
      <c r="AR9" s="67">
        <v>0</v>
      </c>
      <c r="AS9" s="67">
        <v>30000</v>
      </c>
      <c r="AT9" s="67">
        <v>261840</v>
      </c>
      <c r="AU9" s="67">
        <v>0</v>
      </c>
      <c r="AV9" s="67">
        <v>122459.96</v>
      </c>
      <c r="AW9" s="67">
        <f t="shared" si="3"/>
        <v>114480</v>
      </c>
      <c r="AX9" s="67">
        <v>0</v>
      </c>
      <c r="AY9" s="67">
        <v>0</v>
      </c>
      <c r="AZ9" s="67">
        <v>0</v>
      </c>
      <c r="BA9" s="67">
        <v>0</v>
      </c>
      <c r="BB9" s="67">
        <v>114480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f t="shared" si="4"/>
        <v>0</v>
      </c>
      <c r="BJ9" s="67">
        <v>0</v>
      </c>
      <c r="BK9" s="67">
        <v>0</v>
      </c>
      <c r="BL9" s="67">
        <v>0</v>
      </c>
      <c r="BM9" s="67">
        <v>0</v>
      </c>
      <c r="BN9" s="67">
        <f t="shared" si="5"/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f t="shared" si="6"/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f t="shared" si="7"/>
        <v>0</v>
      </c>
      <c r="CS9" s="67">
        <v>0</v>
      </c>
      <c r="CT9" s="67">
        <v>0</v>
      </c>
      <c r="CU9" s="67">
        <f t="shared" si="8"/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f t="shared" si="9"/>
        <v>0</v>
      </c>
      <c r="DB9" s="67">
        <v>0</v>
      </c>
      <c r="DC9" s="67">
        <v>0</v>
      </c>
      <c r="DD9" s="67">
        <f t="shared" si="10"/>
        <v>0</v>
      </c>
      <c r="DE9" s="67">
        <v>0</v>
      </c>
      <c r="DF9" s="67">
        <v>0</v>
      </c>
      <c r="DG9" s="67">
        <v>0</v>
      </c>
      <c r="DH9" s="67">
        <v>0</v>
      </c>
    </row>
    <row r="10" ht="20.1" customHeight="1" spans="1:112">
      <c r="A10" s="83" t="s">
        <v>86</v>
      </c>
      <c r="B10" s="83" t="s">
        <v>87</v>
      </c>
      <c r="C10" s="83" t="s">
        <v>91</v>
      </c>
      <c r="D10" s="83" t="s">
        <v>89</v>
      </c>
      <c r="E10" s="83" t="s">
        <v>92</v>
      </c>
      <c r="F10" s="67">
        <f t="shared" si="0"/>
        <v>2790187.17</v>
      </c>
      <c r="G10" s="67">
        <f t="shared" si="1"/>
        <v>2495187.17</v>
      </c>
      <c r="H10" s="67">
        <v>1269068</v>
      </c>
      <c r="I10" s="67">
        <v>283645</v>
      </c>
      <c r="J10" s="67">
        <v>0</v>
      </c>
      <c r="K10" s="67">
        <v>0</v>
      </c>
      <c r="L10" s="67">
        <v>910336</v>
      </c>
      <c r="M10" s="67">
        <v>0</v>
      </c>
      <c r="N10" s="67">
        <v>0</v>
      </c>
      <c r="O10" s="67">
        <v>0</v>
      </c>
      <c r="P10" s="67">
        <v>0</v>
      </c>
      <c r="Q10" s="67">
        <v>32138.17</v>
      </c>
      <c r="R10" s="67">
        <v>0</v>
      </c>
      <c r="S10" s="67">
        <v>0</v>
      </c>
      <c r="T10" s="67">
        <v>0</v>
      </c>
      <c r="U10" s="67">
        <f t="shared" si="2"/>
        <v>295000</v>
      </c>
      <c r="V10" s="67">
        <v>30000</v>
      </c>
      <c r="W10" s="67">
        <v>20000</v>
      </c>
      <c r="X10" s="67">
        <v>0</v>
      </c>
      <c r="Y10" s="67">
        <v>0</v>
      </c>
      <c r="Z10" s="67">
        <v>8000</v>
      </c>
      <c r="AA10" s="67">
        <v>35000</v>
      </c>
      <c r="AB10" s="67">
        <v>0</v>
      </c>
      <c r="AC10" s="67">
        <v>0</v>
      </c>
      <c r="AD10" s="67">
        <v>0</v>
      </c>
      <c r="AE10" s="67">
        <v>72000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30000</v>
      </c>
      <c r="AP10" s="67">
        <v>5000</v>
      </c>
      <c r="AQ10" s="67">
        <v>50000</v>
      </c>
      <c r="AR10" s="67">
        <v>0</v>
      </c>
      <c r="AS10" s="67">
        <v>0</v>
      </c>
      <c r="AT10" s="67">
        <v>15000</v>
      </c>
      <c r="AU10" s="67">
        <v>0</v>
      </c>
      <c r="AV10" s="67">
        <v>30000</v>
      </c>
      <c r="AW10" s="67">
        <f t="shared" si="3"/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f t="shared" si="4"/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f t="shared" si="5"/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f t="shared" si="6"/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0</v>
      </c>
      <c r="CQ10" s="67">
        <v>0</v>
      </c>
      <c r="CR10" s="67">
        <f t="shared" si="7"/>
        <v>0</v>
      </c>
      <c r="CS10" s="67">
        <v>0</v>
      </c>
      <c r="CT10" s="67">
        <v>0</v>
      </c>
      <c r="CU10" s="67">
        <f t="shared" si="8"/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f t="shared" si="9"/>
        <v>0</v>
      </c>
      <c r="DB10" s="67">
        <v>0</v>
      </c>
      <c r="DC10" s="67">
        <v>0</v>
      </c>
      <c r="DD10" s="67">
        <f t="shared" si="10"/>
        <v>0</v>
      </c>
      <c r="DE10" s="67">
        <v>0</v>
      </c>
      <c r="DF10" s="67">
        <v>0</v>
      </c>
      <c r="DG10" s="67">
        <v>0</v>
      </c>
      <c r="DH10" s="67">
        <v>0</v>
      </c>
    </row>
    <row r="11" ht="20.1" customHeight="1" spans="1:112">
      <c r="A11" s="83" t="s">
        <v>93</v>
      </c>
      <c r="B11" s="83" t="s">
        <v>94</v>
      </c>
      <c r="C11" s="83" t="s">
        <v>88</v>
      </c>
      <c r="D11" s="83" t="s">
        <v>89</v>
      </c>
      <c r="E11" s="83" t="s">
        <v>95</v>
      </c>
      <c r="F11" s="67">
        <f t="shared" si="0"/>
        <v>29768.69</v>
      </c>
      <c r="G11" s="67">
        <f t="shared" si="1"/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f t="shared" si="2"/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f t="shared" si="3"/>
        <v>29768.69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29768.69</v>
      </c>
      <c r="BE11" s="67">
        <v>0</v>
      </c>
      <c r="BF11" s="67">
        <v>0</v>
      </c>
      <c r="BG11" s="67">
        <v>0</v>
      </c>
      <c r="BH11" s="67">
        <v>0</v>
      </c>
      <c r="BI11" s="67">
        <f t="shared" si="4"/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f t="shared" si="5"/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f t="shared" si="6"/>
        <v>0</v>
      </c>
      <c r="CB11" s="67">
        <v>0</v>
      </c>
      <c r="CC11" s="67">
        <v>0</v>
      </c>
      <c r="CD11" s="67">
        <v>0</v>
      </c>
      <c r="CE11" s="67">
        <v>0</v>
      </c>
      <c r="CF11" s="67">
        <v>0</v>
      </c>
      <c r="CG11" s="67">
        <v>0</v>
      </c>
      <c r="CH11" s="67">
        <v>0</v>
      </c>
      <c r="CI11" s="67">
        <v>0</v>
      </c>
      <c r="CJ11" s="67">
        <v>0</v>
      </c>
      <c r="CK11" s="67">
        <v>0</v>
      </c>
      <c r="CL11" s="67">
        <v>0</v>
      </c>
      <c r="CM11" s="67">
        <v>0</v>
      </c>
      <c r="CN11" s="67">
        <v>0</v>
      </c>
      <c r="CO11" s="67">
        <v>0</v>
      </c>
      <c r="CP11" s="67">
        <v>0</v>
      </c>
      <c r="CQ11" s="67">
        <v>0</v>
      </c>
      <c r="CR11" s="67">
        <f t="shared" si="7"/>
        <v>0</v>
      </c>
      <c r="CS11" s="67">
        <v>0</v>
      </c>
      <c r="CT11" s="67">
        <v>0</v>
      </c>
      <c r="CU11" s="67">
        <f t="shared" si="8"/>
        <v>0</v>
      </c>
      <c r="CV11" s="67">
        <v>0</v>
      </c>
      <c r="CW11" s="67">
        <v>0</v>
      </c>
      <c r="CX11" s="67">
        <v>0</v>
      </c>
      <c r="CY11" s="67">
        <v>0</v>
      </c>
      <c r="CZ11" s="67">
        <v>0</v>
      </c>
      <c r="DA11" s="67">
        <f t="shared" si="9"/>
        <v>0</v>
      </c>
      <c r="DB11" s="67">
        <v>0</v>
      </c>
      <c r="DC11" s="67">
        <v>0</v>
      </c>
      <c r="DD11" s="67">
        <f t="shared" si="10"/>
        <v>0</v>
      </c>
      <c r="DE11" s="67">
        <v>0</v>
      </c>
      <c r="DF11" s="67">
        <v>0</v>
      </c>
      <c r="DG11" s="67">
        <v>0</v>
      </c>
      <c r="DH11" s="67">
        <v>0</v>
      </c>
    </row>
    <row r="12" ht="20.1" customHeight="1" spans="1:112">
      <c r="A12" s="83" t="s">
        <v>93</v>
      </c>
      <c r="B12" s="83" t="s">
        <v>94</v>
      </c>
      <c r="C12" s="83" t="s">
        <v>94</v>
      </c>
      <c r="D12" s="83" t="s">
        <v>89</v>
      </c>
      <c r="E12" s="83" t="s">
        <v>96</v>
      </c>
      <c r="F12" s="67">
        <f t="shared" si="0"/>
        <v>667624.25</v>
      </c>
      <c r="G12" s="67">
        <f t="shared" si="1"/>
        <v>667624.25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667624.25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f t="shared" si="2"/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f t="shared" si="3"/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f t="shared" si="4"/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f t="shared" si="5"/>
        <v>0</v>
      </c>
      <c r="BO12" s="67">
        <v>0</v>
      </c>
      <c r="BP12" s="67">
        <v>0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f t="shared" si="6"/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f t="shared" si="7"/>
        <v>0</v>
      </c>
      <c r="CS12" s="67">
        <v>0</v>
      </c>
      <c r="CT12" s="67">
        <v>0</v>
      </c>
      <c r="CU12" s="67">
        <f t="shared" si="8"/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f t="shared" si="9"/>
        <v>0</v>
      </c>
      <c r="DB12" s="67">
        <v>0</v>
      </c>
      <c r="DC12" s="67">
        <v>0</v>
      </c>
      <c r="DD12" s="67">
        <f t="shared" si="10"/>
        <v>0</v>
      </c>
      <c r="DE12" s="67">
        <v>0</v>
      </c>
      <c r="DF12" s="67">
        <v>0</v>
      </c>
      <c r="DG12" s="67">
        <v>0</v>
      </c>
      <c r="DH12" s="67">
        <v>0</v>
      </c>
    </row>
    <row r="13" ht="20.1" customHeight="1" spans="1:112">
      <c r="A13" s="83" t="s">
        <v>97</v>
      </c>
      <c r="B13" s="83" t="s">
        <v>98</v>
      </c>
      <c r="C13" s="83" t="s">
        <v>88</v>
      </c>
      <c r="D13" s="83" t="s">
        <v>89</v>
      </c>
      <c r="E13" s="83" t="s">
        <v>99</v>
      </c>
      <c r="F13" s="67">
        <f t="shared" si="0"/>
        <v>146032</v>
      </c>
      <c r="G13" s="67">
        <f t="shared" si="1"/>
        <v>146032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146032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f t="shared" si="2"/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f t="shared" si="3"/>
        <v>0</v>
      </c>
      <c r="AX13" s="67">
        <v>0</v>
      </c>
      <c r="AY13" s="67">
        <v>0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0</v>
      </c>
      <c r="BG13" s="67">
        <v>0</v>
      </c>
      <c r="BH13" s="67">
        <v>0</v>
      </c>
      <c r="BI13" s="67">
        <f t="shared" si="4"/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f t="shared" si="5"/>
        <v>0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0</v>
      </c>
      <c r="BX13" s="67">
        <v>0</v>
      </c>
      <c r="BY13" s="67">
        <v>0</v>
      </c>
      <c r="BZ13" s="67">
        <v>0</v>
      </c>
      <c r="CA13" s="67">
        <f t="shared" si="6"/>
        <v>0</v>
      </c>
      <c r="CB13" s="67">
        <v>0</v>
      </c>
      <c r="CC13" s="67">
        <v>0</v>
      </c>
      <c r="CD13" s="67">
        <v>0</v>
      </c>
      <c r="CE13" s="67">
        <v>0</v>
      </c>
      <c r="CF13" s="67">
        <v>0</v>
      </c>
      <c r="CG13" s="67">
        <v>0</v>
      </c>
      <c r="CH13" s="67">
        <v>0</v>
      </c>
      <c r="CI13" s="67">
        <v>0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0</v>
      </c>
      <c r="CQ13" s="67">
        <v>0</v>
      </c>
      <c r="CR13" s="67">
        <f t="shared" si="7"/>
        <v>0</v>
      </c>
      <c r="CS13" s="67">
        <v>0</v>
      </c>
      <c r="CT13" s="67">
        <v>0</v>
      </c>
      <c r="CU13" s="67">
        <f t="shared" si="8"/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f t="shared" si="9"/>
        <v>0</v>
      </c>
      <c r="DB13" s="67">
        <v>0</v>
      </c>
      <c r="DC13" s="67">
        <v>0</v>
      </c>
      <c r="DD13" s="67">
        <f t="shared" si="10"/>
        <v>0</v>
      </c>
      <c r="DE13" s="67">
        <v>0</v>
      </c>
      <c r="DF13" s="67">
        <v>0</v>
      </c>
      <c r="DG13" s="67">
        <v>0</v>
      </c>
      <c r="DH13" s="67">
        <v>0</v>
      </c>
    </row>
    <row r="14" ht="20.1" customHeight="1" spans="1:112">
      <c r="A14" s="83" t="s">
        <v>97</v>
      </c>
      <c r="B14" s="83" t="s">
        <v>98</v>
      </c>
      <c r="C14" s="83" t="s">
        <v>100</v>
      </c>
      <c r="D14" s="83" t="s">
        <v>89</v>
      </c>
      <c r="E14" s="83" t="s">
        <v>101</v>
      </c>
      <c r="F14" s="67">
        <f t="shared" si="0"/>
        <v>177970.92</v>
      </c>
      <c r="G14" s="67">
        <f t="shared" si="1"/>
        <v>177970.92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170604.67</v>
      </c>
      <c r="P14" s="67">
        <v>0</v>
      </c>
      <c r="Q14" s="67">
        <v>7366.25</v>
      </c>
      <c r="R14" s="67">
        <v>0</v>
      </c>
      <c r="S14" s="67">
        <v>0</v>
      </c>
      <c r="T14" s="67">
        <v>0</v>
      </c>
      <c r="U14" s="67">
        <f t="shared" si="2"/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0</v>
      </c>
      <c r="AT14" s="67">
        <v>0</v>
      </c>
      <c r="AU14" s="67">
        <v>0</v>
      </c>
      <c r="AV14" s="67">
        <v>0</v>
      </c>
      <c r="AW14" s="67">
        <f t="shared" si="3"/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f t="shared" si="4"/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f t="shared" si="5"/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</v>
      </c>
      <c r="BZ14" s="67">
        <v>0</v>
      </c>
      <c r="CA14" s="67">
        <f t="shared" si="6"/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0</v>
      </c>
      <c r="CJ14" s="67">
        <v>0</v>
      </c>
      <c r="CK14" s="67">
        <v>0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f t="shared" si="7"/>
        <v>0</v>
      </c>
      <c r="CS14" s="67">
        <v>0</v>
      </c>
      <c r="CT14" s="67">
        <v>0</v>
      </c>
      <c r="CU14" s="67">
        <f t="shared" si="8"/>
        <v>0</v>
      </c>
      <c r="CV14" s="67">
        <v>0</v>
      </c>
      <c r="CW14" s="67">
        <v>0</v>
      </c>
      <c r="CX14" s="67">
        <v>0</v>
      </c>
      <c r="CY14" s="67">
        <v>0</v>
      </c>
      <c r="CZ14" s="67">
        <v>0</v>
      </c>
      <c r="DA14" s="67">
        <f t="shared" si="9"/>
        <v>0</v>
      </c>
      <c r="DB14" s="67">
        <v>0</v>
      </c>
      <c r="DC14" s="67">
        <v>0</v>
      </c>
      <c r="DD14" s="67">
        <f t="shared" si="10"/>
        <v>0</v>
      </c>
      <c r="DE14" s="67">
        <v>0</v>
      </c>
      <c r="DF14" s="67">
        <v>0</v>
      </c>
      <c r="DG14" s="67">
        <v>0</v>
      </c>
      <c r="DH14" s="67">
        <v>0</v>
      </c>
    </row>
    <row r="15" ht="20.1" customHeight="1" spans="1:112">
      <c r="A15" s="83" t="s">
        <v>97</v>
      </c>
      <c r="B15" s="83" t="s">
        <v>98</v>
      </c>
      <c r="C15" s="83" t="s">
        <v>87</v>
      </c>
      <c r="D15" s="83" t="s">
        <v>89</v>
      </c>
      <c r="E15" s="83" t="s">
        <v>102</v>
      </c>
      <c r="F15" s="67">
        <f t="shared" si="0"/>
        <v>41725</v>
      </c>
      <c r="G15" s="67">
        <f t="shared" si="1"/>
        <v>41725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41725</v>
      </c>
      <c r="Q15" s="67">
        <v>0</v>
      </c>
      <c r="R15" s="67">
        <v>0</v>
      </c>
      <c r="S15" s="67">
        <v>0</v>
      </c>
      <c r="T15" s="67">
        <v>0</v>
      </c>
      <c r="U15" s="67">
        <f t="shared" si="2"/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f t="shared" si="3"/>
        <v>0</v>
      </c>
      <c r="AX15" s="67">
        <v>0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f t="shared" si="4"/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f t="shared" si="5"/>
        <v>0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f t="shared" si="6"/>
        <v>0</v>
      </c>
      <c r="CB15" s="67">
        <v>0</v>
      </c>
      <c r="CC15" s="67">
        <v>0</v>
      </c>
      <c r="CD15" s="67">
        <v>0</v>
      </c>
      <c r="CE15" s="67">
        <v>0</v>
      </c>
      <c r="CF15" s="67">
        <v>0</v>
      </c>
      <c r="CG15" s="67">
        <v>0</v>
      </c>
      <c r="CH15" s="67">
        <v>0</v>
      </c>
      <c r="CI15" s="67">
        <v>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0</v>
      </c>
      <c r="CQ15" s="67">
        <v>0</v>
      </c>
      <c r="CR15" s="67">
        <f t="shared" si="7"/>
        <v>0</v>
      </c>
      <c r="CS15" s="67">
        <v>0</v>
      </c>
      <c r="CT15" s="67">
        <v>0</v>
      </c>
      <c r="CU15" s="67">
        <f t="shared" si="8"/>
        <v>0</v>
      </c>
      <c r="CV15" s="67">
        <v>0</v>
      </c>
      <c r="CW15" s="67">
        <v>0</v>
      </c>
      <c r="CX15" s="67">
        <v>0</v>
      </c>
      <c r="CY15" s="67">
        <v>0</v>
      </c>
      <c r="CZ15" s="67">
        <v>0</v>
      </c>
      <c r="DA15" s="67">
        <f t="shared" si="9"/>
        <v>0</v>
      </c>
      <c r="DB15" s="67">
        <v>0</v>
      </c>
      <c r="DC15" s="67">
        <v>0</v>
      </c>
      <c r="DD15" s="67">
        <f t="shared" si="10"/>
        <v>0</v>
      </c>
      <c r="DE15" s="67">
        <v>0</v>
      </c>
      <c r="DF15" s="67">
        <v>0</v>
      </c>
      <c r="DG15" s="67">
        <v>0</v>
      </c>
      <c r="DH15" s="67">
        <v>0</v>
      </c>
    </row>
    <row r="16" ht="20.1" customHeight="1" spans="1:112">
      <c r="A16" s="83" t="s">
        <v>103</v>
      </c>
      <c r="B16" s="83" t="s">
        <v>100</v>
      </c>
      <c r="C16" s="83" t="s">
        <v>88</v>
      </c>
      <c r="D16" s="83" t="s">
        <v>89</v>
      </c>
      <c r="E16" s="83" t="s">
        <v>104</v>
      </c>
      <c r="F16" s="67">
        <f t="shared" si="0"/>
        <v>538501.75</v>
      </c>
      <c r="G16" s="67">
        <f t="shared" si="1"/>
        <v>538501.75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538501.75</v>
      </c>
      <c r="S16" s="67">
        <v>0</v>
      </c>
      <c r="T16" s="67">
        <v>0</v>
      </c>
      <c r="U16" s="67">
        <f t="shared" si="2"/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f t="shared" si="3"/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f t="shared" si="4"/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f t="shared" si="5"/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f t="shared" si="6"/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0</v>
      </c>
      <c r="CH16" s="67">
        <v>0</v>
      </c>
      <c r="CI16" s="67">
        <v>0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f t="shared" si="7"/>
        <v>0</v>
      </c>
      <c r="CS16" s="67">
        <v>0</v>
      </c>
      <c r="CT16" s="67">
        <v>0</v>
      </c>
      <c r="CU16" s="67">
        <f t="shared" si="8"/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f t="shared" si="9"/>
        <v>0</v>
      </c>
      <c r="DB16" s="67">
        <v>0</v>
      </c>
      <c r="DC16" s="67">
        <v>0</v>
      </c>
      <c r="DD16" s="67">
        <f t="shared" si="10"/>
        <v>0</v>
      </c>
      <c r="DE16" s="67">
        <v>0</v>
      </c>
      <c r="DF16" s="67">
        <v>0</v>
      </c>
      <c r="DG16" s="67">
        <v>0</v>
      </c>
      <c r="DH16" s="67">
        <v>0</v>
      </c>
    </row>
  </sheetData>
  <mergeCells count="122">
    <mergeCell ref="A2:DH2"/>
    <mergeCell ref="A4:E4"/>
    <mergeCell ref="G4:T4"/>
    <mergeCell ref="U4:AV4"/>
    <mergeCell ref="AW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" right="0.39375" top="0.7875" bottom="0.39375" header="0" footer="0"/>
  <pageSetup paperSize="66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opLeftCell="A4" workbookViewId="0">
      <selection activeCell="E27" sqref="E27"/>
    </sheetView>
  </sheetViews>
  <sheetFormatPr defaultColWidth="12" defaultRowHeight="11.25" outlineLevelCol="6"/>
  <cols>
    <col min="1" max="1" width="8.16666666666667" customWidth="1"/>
    <col min="2" max="2" width="9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</cols>
  <sheetData>
    <row r="1" ht="20.1" customHeight="1" spans="1:7">
      <c r="A1" s="41"/>
      <c r="B1" s="41"/>
      <c r="C1" s="41"/>
      <c r="D1" s="42"/>
      <c r="E1" s="41"/>
      <c r="F1" s="41"/>
      <c r="G1" s="21" t="s">
        <v>288</v>
      </c>
    </row>
    <row r="2" ht="25.5" customHeight="1" spans="1:7">
      <c r="A2" s="18" t="s">
        <v>289</v>
      </c>
      <c r="B2" s="18"/>
      <c r="C2" s="18"/>
      <c r="D2" s="18"/>
      <c r="E2" s="18"/>
      <c r="F2" s="18"/>
      <c r="G2" s="18"/>
    </row>
    <row r="3" ht="20.1" customHeight="1" spans="1:7">
      <c r="A3" s="61" t="s">
        <v>5</v>
      </c>
      <c r="B3" s="19"/>
      <c r="C3" s="19"/>
      <c r="D3" s="19"/>
      <c r="E3" s="44"/>
      <c r="F3" s="44"/>
      <c r="G3" s="21" t="s">
        <v>6</v>
      </c>
    </row>
    <row r="4" ht="20.1" customHeight="1" spans="1:7">
      <c r="A4" s="47" t="s">
        <v>290</v>
      </c>
      <c r="B4" s="48"/>
      <c r="C4" s="48"/>
      <c r="D4" s="49"/>
      <c r="E4" s="68" t="s">
        <v>107</v>
      </c>
      <c r="F4" s="29"/>
      <c r="G4" s="29"/>
    </row>
    <row r="5" ht="20.1" customHeight="1" spans="1:7">
      <c r="A5" s="22" t="s">
        <v>68</v>
      </c>
      <c r="B5" s="24"/>
      <c r="C5" s="69" t="s">
        <v>69</v>
      </c>
      <c r="D5" s="70" t="s">
        <v>291</v>
      </c>
      <c r="E5" s="29" t="s">
        <v>60</v>
      </c>
      <c r="F5" s="26" t="s">
        <v>292</v>
      </c>
      <c r="G5" s="71" t="s">
        <v>293</v>
      </c>
    </row>
    <row r="6" ht="33.75" customHeight="1" spans="1:7">
      <c r="A6" s="31" t="s">
        <v>81</v>
      </c>
      <c r="B6" s="32" t="s">
        <v>82</v>
      </c>
      <c r="C6" s="72"/>
      <c r="D6" s="73"/>
      <c r="E6" s="35"/>
      <c r="F6" s="36"/>
      <c r="G6" s="55"/>
    </row>
    <row r="7" ht="20.1" customHeight="1" spans="1:7">
      <c r="A7" s="56" t="s">
        <v>20</v>
      </c>
      <c r="B7" s="65" t="s">
        <v>20</v>
      </c>
      <c r="C7" s="74" t="s">
        <v>20</v>
      </c>
      <c r="D7" s="56" t="s">
        <v>60</v>
      </c>
      <c r="E7" s="75">
        <v>7288510.78</v>
      </c>
      <c r="F7" s="76">
        <v>6235725.78</v>
      </c>
      <c r="G7" s="67">
        <v>1052785</v>
      </c>
    </row>
    <row r="8" ht="20.1" customHeight="1" spans="1:7">
      <c r="A8" s="56" t="s">
        <v>294</v>
      </c>
      <c r="B8" s="65" t="s">
        <v>295</v>
      </c>
      <c r="C8" s="74" t="s">
        <v>165</v>
      </c>
      <c r="D8" s="56" t="s">
        <v>241</v>
      </c>
      <c r="E8" s="75">
        <v>117945</v>
      </c>
      <c r="F8" s="76">
        <v>0</v>
      </c>
      <c r="G8" s="67">
        <v>117945</v>
      </c>
    </row>
    <row r="9" ht="20.1" customHeight="1" spans="1:7">
      <c r="A9" s="56" t="s">
        <v>294</v>
      </c>
      <c r="B9" s="65" t="s">
        <v>296</v>
      </c>
      <c r="C9" s="74" t="s">
        <v>165</v>
      </c>
      <c r="D9" s="56" t="s">
        <v>240</v>
      </c>
      <c r="E9" s="75">
        <v>5000</v>
      </c>
      <c r="F9" s="76">
        <v>0</v>
      </c>
      <c r="G9" s="67">
        <v>5000</v>
      </c>
    </row>
    <row r="10" ht="20.1" customHeight="1" spans="1:7">
      <c r="A10" s="56" t="s">
        <v>294</v>
      </c>
      <c r="B10" s="65" t="s">
        <v>297</v>
      </c>
      <c r="C10" s="74" t="s">
        <v>165</v>
      </c>
      <c r="D10" s="56" t="s">
        <v>239</v>
      </c>
      <c r="E10" s="75">
        <v>30000</v>
      </c>
      <c r="F10" s="76">
        <v>0</v>
      </c>
      <c r="G10" s="67">
        <v>30000</v>
      </c>
    </row>
    <row r="11" ht="20.1" customHeight="1" spans="1:7">
      <c r="A11" s="56" t="s">
        <v>294</v>
      </c>
      <c r="B11" s="65" t="s">
        <v>180</v>
      </c>
      <c r="C11" s="74" t="s">
        <v>165</v>
      </c>
      <c r="D11" s="56" t="s">
        <v>225</v>
      </c>
      <c r="E11" s="75">
        <v>75000</v>
      </c>
      <c r="F11" s="76">
        <v>0</v>
      </c>
      <c r="G11" s="67">
        <v>75000</v>
      </c>
    </row>
    <row r="12" ht="20.1" customHeight="1" spans="1:7">
      <c r="A12" s="56" t="s">
        <v>294</v>
      </c>
      <c r="B12" s="65" t="s">
        <v>298</v>
      </c>
      <c r="C12" s="74" t="s">
        <v>165</v>
      </c>
      <c r="D12" s="56" t="s">
        <v>223</v>
      </c>
      <c r="E12" s="75">
        <v>5000</v>
      </c>
      <c r="F12" s="76">
        <v>0</v>
      </c>
      <c r="G12" s="67">
        <v>5000</v>
      </c>
    </row>
    <row r="13" ht="20.1" customHeight="1" spans="1:7">
      <c r="A13" s="56" t="s">
        <v>299</v>
      </c>
      <c r="B13" s="65" t="s">
        <v>300</v>
      </c>
      <c r="C13" s="74" t="s">
        <v>165</v>
      </c>
      <c r="D13" s="56" t="s">
        <v>301</v>
      </c>
      <c r="E13" s="75">
        <v>29768.69</v>
      </c>
      <c r="F13" s="76">
        <v>29768.69</v>
      </c>
      <c r="G13" s="67">
        <v>0</v>
      </c>
    </row>
    <row r="14" ht="20.1" customHeight="1" spans="1:7">
      <c r="A14" s="56" t="s">
        <v>302</v>
      </c>
      <c r="B14" s="65" t="s">
        <v>303</v>
      </c>
      <c r="C14" s="74" t="s">
        <v>165</v>
      </c>
      <c r="D14" s="56" t="s">
        <v>217</v>
      </c>
      <c r="E14" s="75">
        <v>538501.75</v>
      </c>
      <c r="F14" s="76">
        <v>538501.75</v>
      </c>
      <c r="G14" s="67">
        <v>0</v>
      </c>
    </row>
    <row r="15" ht="20.1" customHeight="1" spans="1:7">
      <c r="A15" s="56" t="s">
        <v>302</v>
      </c>
      <c r="B15" s="65" t="s">
        <v>87</v>
      </c>
      <c r="C15" s="74" t="s">
        <v>165</v>
      </c>
      <c r="D15" s="56" t="s">
        <v>209</v>
      </c>
      <c r="E15" s="75">
        <v>85464</v>
      </c>
      <c r="F15" s="76">
        <v>85464</v>
      </c>
      <c r="G15" s="67">
        <v>0</v>
      </c>
    </row>
    <row r="16" ht="20.1" customHeight="1" spans="1:7">
      <c r="A16" s="56" t="s">
        <v>294</v>
      </c>
      <c r="B16" s="65" t="s">
        <v>88</v>
      </c>
      <c r="C16" s="74" t="s">
        <v>165</v>
      </c>
      <c r="D16" s="56" t="s">
        <v>220</v>
      </c>
      <c r="E16" s="75">
        <v>66907.48</v>
      </c>
      <c r="F16" s="76">
        <v>0</v>
      </c>
      <c r="G16" s="67">
        <v>66907.48</v>
      </c>
    </row>
    <row r="17" ht="20.1" customHeight="1" spans="1:7">
      <c r="A17" s="56" t="s">
        <v>302</v>
      </c>
      <c r="B17" s="65" t="s">
        <v>304</v>
      </c>
      <c r="C17" s="74" t="s">
        <v>165</v>
      </c>
      <c r="D17" s="56" t="s">
        <v>305</v>
      </c>
      <c r="E17" s="75">
        <v>316636.67</v>
      </c>
      <c r="F17" s="76">
        <v>316636.67</v>
      </c>
      <c r="G17" s="67">
        <v>0</v>
      </c>
    </row>
    <row r="18" ht="20.1" customHeight="1" spans="1:7">
      <c r="A18" s="56" t="s">
        <v>294</v>
      </c>
      <c r="B18" s="65" t="s">
        <v>300</v>
      </c>
      <c r="C18" s="74" t="s">
        <v>165</v>
      </c>
      <c r="D18" s="56" t="s">
        <v>226</v>
      </c>
      <c r="E18" s="75">
        <v>10000</v>
      </c>
      <c r="F18" s="76">
        <v>0</v>
      </c>
      <c r="G18" s="67">
        <v>10000</v>
      </c>
    </row>
    <row r="19" ht="20.1" customHeight="1" spans="1:7">
      <c r="A19" s="56" t="s">
        <v>294</v>
      </c>
      <c r="B19" s="65" t="s">
        <v>91</v>
      </c>
      <c r="C19" s="74" t="s">
        <v>165</v>
      </c>
      <c r="D19" s="56" t="s">
        <v>246</v>
      </c>
      <c r="E19" s="75">
        <v>152459.96</v>
      </c>
      <c r="F19" s="76">
        <v>0</v>
      </c>
      <c r="G19" s="67">
        <v>152459.96</v>
      </c>
    </row>
    <row r="20" ht="20.1" customHeight="1" spans="1:7">
      <c r="A20" s="56" t="s">
        <v>294</v>
      </c>
      <c r="B20" s="65" t="s">
        <v>98</v>
      </c>
      <c r="C20" s="74" t="s">
        <v>165</v>
      </c>
      <c r="D20" s="56" t="s">
        <v>229</v>
      </c>
      <c r="E20" s="75">
        <v>120000</v>
      </c>
      <c r="F20" s="76">
        <v>0</v>
      </c>
      <c r="G20" s="67">
        <v>120000</v>
      </c>
    </row>
    <row r="21" ht="20.1" customHeight="1" spans="1:7">
      <c r="A21" s="56" t="s">
        <v>294</v>
      </c>
      <c r="B21" s="65" t="s">
        <v>306</v>
      </c>
      <c r="C21" s="74" t="s">
        <v>165</v>
      </c>
      <c r="D21" s="56" t="s">
        <v>243</v>
      </c>
      <c r="E21" s="75">
        <v>30000</v>
      </c>
      <c r="F21" s="76">
        <v>0</v>
      </c>
      <c r="G21" s="67">
        <v>30000</v>
      </c>
    </row>
    <row r="22" ht="20.1" customHeight="1" spans="1:7">
      <c r="A22" s="56" t="s">
        <v>302</v>
      </c>
      <c r="B22" s="65" t="s">
        <v>100</v>
      </c>
      <c r="C22" s="74" t="s">
        <v>165</v>
      </c>
      <c r="D22" s="56" t="s">
        <v>208</v>
      </c>
      <c r="E22" s="75">
        <v>1197049</v>
      </c>
      <c r="F22" s="76">
        <v>1197049</v>
      </c>
      <c r="G22" s="67">
        <v>0</v>
      </c>
    </row>
    <row r="23" ht="20.1" customHeight="1" spans="1:7">
      <c r="A23" s="56" t="s">
        <v>302</v>
      </c>
      <c r="B23" s="65" t="s">
        <v>300</v>
      </c>
      <c r="C23" s="74" t="s">
        <v>165</v>
      </c>
      <c r="D23" s="56" t="s">
        <v>211</v>
      </c>
      <c r="E23" s="75">
        <v>910336</v>
      </c>
      <c r="F23" s="76">
        <v>910336</v>
      </c>
      <c r="G23" s="67">
        <v>0</v>
      </c>
    </row>
    <row r="24" ht="20.1" customHeight="1" spans="1:7">
      <c r="A24" s="56" t="s">
        <v>294</v>
      </c>
      <c r="B24" s="65" t="s">
        <v>94</v>
      </c>
      <c r="C24" s="74" t="s">
        <v>165</v>
      </c>
      <c r="D24" s="56" t="s">
        <v>224</v>
      </c>
      <c r="E24" s="75">
        <v>18000</v>
      </c>
      <c r="F24" s="76">
        <v>0</v>
      </c>
      <c r="G24" s="67">
        <v>18000</v>
      </c>
    </row>
    <row r="25" ht="20.1" customHeight="1" spans="1:7">
      <c r="A25" s="56" t="s">
        <v>302</v>
      </c>
      <c r="B25" s="65" t="s">
        <v>182</v>
      </c>
      <c r="C25" s="74" t="s">
        <v>165</v>
      </c>
      <c r="D25" s="56" t="s">
        <v>212</v>
      </c>
      <c r="E25" s="75">
        <v>667624.25</v>
      </c>
      <c r="F25" s="76">
        <v>667624.25</v>
      </c>
      <c r="G25" s="67">
        <v>0</v>
      </c>
    </row>
    <row r="26" ht="20.1" customHeight="1" spans="1:7">
      <c r="A26" s="56" t="s">
        <v>294</v>
      </c>
      <c r="B26" s="65" t="s">
        <v>307</v>
      </c>
      <c r="C26" s="74" t="s">
        <v>165</v>
      </c>
      <c r="D26" s="56" t="s">
        <v>244</v>
      </c>
      <c r="E26" s="75">
        <v>276840</v>
      </c>
      <c r="F26" s="76">
        <v>0</v>
      </c>
      <c r="G26" s="67">
        <v>276840</v>
      </c>
    </row>
    <row r="27" ht="20.1" customHeight="1" spans="1:7">
      <c r="A27" s="56" t="s">
        <v>294</v>
      </c>
      <c r="B27" s="65" t="s">
        <v>308</v>
      </c>
      <c r="C27" s="74" t="s">
        <v>165</v>
      </c>
      <c r="D27" s="56" t="s">
        <v>235</v>
      </c>
      <c r="E27" s="75">
        <v>85000</v>
      </c>
      <c r="F27" s="76">
        <v>0</v>
      </c>
      <c r="G27" s="67">
        <v>85000</v>
      </c>
    </row>
    <row r="28" ht="20.1" customHeight="1" spans="1:7">
      <c r="A28" s="56" t="s">
        <v>294</v>
      </c>
      <c r="B28" s="65" t="s">
        <v>309</v>
      </c>
      <c r="C28" s="74" t="s">
        <v>165</v>
      </c>
      <c r="D28" s="56" t="s">
        <v>234</v>
      </c>
      <c r="E28" s="75">
        <v>5632.56</v>
      </c>
      <c r="F28" s="76">
        <v>0</v>
      </c>
      <c r="G28" s="67">
        <v>5632.56</v>
      </c>
    </row>
    <row r="29" ht="20.1" customHeight="1" spans="1:7">
      <c r="A29" s="56" t="s">
        <v>302</v>
      </c>
      <c r="B29" s="65" t="s">
        <v>88</v>
      </c>
      <c r="C29" s="74" t="s">
        <v>165</v>
      </c>
      <c r="D29" s="56" t="s">
        <v>207</v>
      </c>
      <c r="E29" s="75">
        <v>2294636</v>
      </c>
      <c r="F29" s="76">
        <v>2294636</v>
      </c>
      <c r="G29" s="67">
        <v>0</v>
      </c>
    </row>
    <row r="30" ht="20.1" customHeight="1" spans="1:7">
      <c r="A30" s="56" t="s">
        <v>302</v>
      </c>
      <c r="B30" s="65" t="s">
        <v>98</v>
      </c>
      <c r="C30" s="74" t="s">
        <v>165</v>
      </c>
      <c r="D30" s="56" t="s">
        <v>310</v>
      </c>
      <c r="E30" s="75">
        <v>41725</v>
      </c>
      <c r="F30" s="76">
        <v>41725</v>
      </c>
      <c r="G30" s="67">
        <v>0</v>
      </c>
    </row>
    <row r="31" ht="20.1" customHeight="1" spans="1:7">
      <c r="A31" s="56" t="s">
        <v>302</v>
      </c>
      <c r="B31" s="65" t="s">
        <v>311</v>
      </c>
      <c r="C31" s="74" t="s">
        <v>165</v>
      </c>
      <c r="D31" s="56" t="s">
        <v>216</v>
      </c>
      <c r="E31" s="75">
        <v>39504.42</v>
      </c>
      <c r="F31" s="76">
        <v>39504.42</v>
      </c>
      <c r="G31" s="67">
        <v>0</v>
      </c>
    </row>
    <row r="32" ht="20.1" customHeight="1" spans="1:7">
      <c r="A32" s="56" t="s">
        <v>294</v>
      </c>
      <c r="B32" s="65" t="s">
        <v>312</v>
      </c>
      <c r="C32" s="74" t="s">
        <v>165</v>
      </c>
      <c r="D32" s="56" t="s">
        <v>233</v>
      </c>
      <c r="E32" s="75">
        <v>5000</v>
      </c>
      <c r="F32" s="76">
        <v>0</v>
      </c>
      <c r="G32" s="67">
        <v>5000</v>
      </c>
    </row>
    <row r="33" ht="20.1" customHeight="1" spans="1:7">
      <c r="A33" s="56" t="s">
        <v>294</v>
      </c>
      <c r="B33" s="65" t="s">
        <v>303</v>
      </c>
      <c r="C33" s="74" t="s">
        <v>165</v>
      </c>
      <c r="D33" s="56" t="s">
        <v>313</v>
      </c>
      <c r="E33" s="75">
        <v>10000</v>
      </c>
      <c r="F33" s="76">
        <v>0</v>
      </c>
      <c r="G33" s="67">
        <v>10000</v>
      </c>
    </row>
    <row r="34" ht="20.1" customHeight="1" spans="1:7">
      <c r="A34" s="56" t="s">
        <v>294</v>
      </c>
      <c r="B34" s="65" t="s">
        <v>100</v>
      </c>
      <c r="C34" s="74" t="s">
        <v>165</v>
      </c>
      <c r="D34" s="56" t="s">
        <v>221</v>
      </c>
      <c r="E34" s="75">
        <v>40000</v>
      </c>
      <c r="F34" s="76">
        <v>0</v>
      </c>
      <c r="G34" s="67">
        <v>40000</v>
      </c>
    </row>
    <row r="35" ht="20.1" customHeight="1" spans="1:7">
      <c r="A35" s="56" t="s">
        <v>299</v>
      </c>
      <c r="B35" s="65" t="s">
        <v>94</v>
      </c>
      <c r="C35" s="74" t="s">
        <v>165</v>
      </c>
      <c r="D35" s="56" t="s">
        <v>251</v>
      </c>
      <c r="E35" s="75">
        <v>114480</v>
      </c>
      <c r="F35" s="76">
        <v>114480</v>
      </c>
      <c r="G35" s="67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showGridLines="0" showZeros="0" workbookViewId="0">
      <selection activeCell="A1" sqref="A1"/>
    </sheetView>
  </sheetViews>
  <sheetFormatPr defaultColWidth="12" defaultRowHeight="11.25" outlineLevelCol="5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6">
      <c r="A1" s="15"/>
      <c r="B1" s="16"/>
      <c r="C1" s="16"/>
      <c r="D1" s="16"/>
      <c r="E1" s="16"/>
      <c r="F1" s="17" t="s">
        <v>314</v>
      </c>
    </row>
    <row r="2" ht="20.1" customHeight="1" spans="1:6">
      <c r="A2" s="18" t="s">
        <v>315</v>
      </c>
      <c r="B2" s="18"/>
      <c r="C2" s="18"/>
      <c r="D2" s="18"/>
      <c r="E2" s="18"/>
      <c r="F2" s="18"/>
    </row>
    <row r="3" ht="20.1" customHeight="1" spans="1:6">
      <c r="A3" s="61" t="s">
        <v>5</v>
      </c>
      <c r="B3" s="19"/>
      <c r="C3" s="19"/>
      <c r="D3" s="62"/>
      <c r="E3" s="62"/>
      <c r="F3" s="21" t="s">
        <v>6</v>
      </c>
    </row>
    <row r="4" ht="20.1" customHeight="1" spans="1:6">
      <c r="A4" s="22" t="s">
        <v>68</v>
      </c>
      <c r="B4" s="23"/>
      <c r="C4" s="24"/>
      <c r="D4" s="63" t="s">
        <v>69</v>
      </c>
      <c r="E4" s="45" t="s">
        <v>316</v>
      </c>
      <c r="F4" s="26" t="s">
        <v>74</v>
      </c>
    </row>
    <row r="5" ht="20.1" customHeight="1" spans="1:6">
      <c r="A5" s="30" t="s">
        <v>81</v>
      </c>
      <c r="B5" s="31" t="s">
        <v>82</v>
      </c>
      <c r="C5" s="32" t="s">
        <v>83</v>
      </c>
      <c r="D5" s="64"/>
      <c r="E5" s="45"/>
      <c r="F5" s="36"/>
    </row>
    <row r="6" ht="20.1" customHeight="1" spans="1:6">
      <c r="A6" s="65" t="s">
        <v>20</v>
      </c>
      <c r="B6" s="65" t="s">
        <v>20</v>
      </c>
      <c r="C6" s="65" t="s">
        <v>20</v>
      </c>
      <c r="D6" s="66" t="s">
        <v>20</v>
      </c>
      <c r="E6" s="66" t="s">
        <v>20</v>
      </c>
      <c r="F6" s="67" t="s">
        <v>20</v>
      </c>
    </row>
    <row r="7" ht="20.1" customHeight="1" spans="1:6">
      <c r="A7" s="65" t="s">
        <v>20</v>
      </c>
      <c r="B7" s="65" t="s">
        <v>20</v>
      </c>
      <c r="C7" s="65" t="s">
        <v>20</v>
      </c>
      <c r="D7" s="66" t="s">
        <v>20</v>
      </c>
      <c r="E7" s="66" t="s">
        <v>20</v>
      </c>
      <c r="F7" s="67" t="s">
        <v>20</v>
      </c>
    </row>
    <row r="8" ht="20.1" customHeight="1" spans="1:6">
      <c r="A8" s="65" t="s">
        <v>20</v>
      </c>
      <c r="B8" s="65" t="s">
        <v>20</v>
      </c>
      <c r="C8" s="65" t="s">
        <v>20</v>
      </c>
      <c r="D8" s="66" t="s">
        <v>20</v>
      </c>
      <c r="E8" s="66" t="s">
        <v>20</v>
      </c>
      <c r="F8" s="67" t="s">
        <v>20</v>
      </c>
    </row>
    <row r="9" ht="20.1" customHeight="1" spans="1:6">
      <c r="A9" s="65" t="s">
        <v>20</v>
      </c>
      <c r="B9" s="65" t="s">
        <v>20</v>
      </c>
      <c r="C9" s="65" t="s">
        <v>20</v>
      </c>
      <c r="D9" s="66" t="s">
        <v>20</v>
      </c>
      <c r="E9" s="66" t="s">
        <v>20</v>
      </c>
      <c r="F9" s="67" t="s">
        <v>20</v>
      </c>
    </row>
    <row r="10" ht="20.1" customHeight="1" spans="1:6">
      <c r="A10" s="65" t="s">
        <v>20</v>
      </c>
      <c r="B10" s="65" t="s">
        <v>20</v>
      </c>
      <c r="C10" s="65" t="s">
        <v>20</v>
      </c>
      <c r="D10" s="66" t="s">
        <v>20</v>
      </c>
      <c r="E10" s="66" t="s">
        <v>20</v>
      </c>
      <c r="F10" s="67" t="s">
        <v>20</v>
      </c>
    </row>
    <row r="11" ht="20.1" customHeight="1" spans="1:6">
      <c r="A11" s="65" t="s">
        <v>20</v>
      </c>
      <c r="B11" s="65" t="s">
        <v>20</v>
      </c>
      <c r="C11" s="65" t="s">
        <v>20</v>
      </c>
      <c r="D11" s="66" t="s">
        <v>20</v>
      </c>
      <c r="E11" s="66" t="s">
        <v>20</v>
      </c>
      <c r="F11" s="67" t="s">
        <v>20</v>
      </c>
    </row>
    <row r="12" ht="20.1" customHeight="1" spans="1:6">
      <c r="A12" s="65" t="s">
        <v>20</v>
      </c>
      <c r="B12" s="65" t="s">
        <v>20</v>
      </c>
      <c r="C12" s="65" t="s">
        <v>20</v>
      </c>
      <c r="D12" s="66" t="s">
        <v>20</v>
      </c>
      <c r="E12" s="66" t="s">
        <v>20</v>
      </c>
      <c r="F12" s="67" t="s">
        <v>20</v>
      </c>
    </row>
    <row r="13" ht="20.1" customHeight="1" spans="1:6">
      <c r="A13" s="65" t="s">
        <v>20</v>
      </c>
      <c r="B13" s="65" t="s">
        <v>20</v>
      </c>
      <c r="C13" s="65" t="s">
        <v>20</v>
      </c>
      <c r="D13" s="66" t="s">
        <v>20</v>
      </c>
      <c r="E13" s="66" t="s">
        <v>20</v>
      </c>
      <c r="F13" s="67" t="s">
        <v>20</v>
      </c>
    </row>
    <row r="14" ht="20.1" customHeight="1" spans="1:6">
      <c r="A14" s="65" t="s">
        <v>20</v>
      </c>
      <c r="B14" s="65" t="s">
        <v>20</v>
      </c>
      <c r="C14" s="65" t="s">
        <v>20</v>
      </c>
      <c r="D14" s="66" t="s">
        <v>20</v>
      </c>
      <c r="E14" s="66" t="s">
        <v>20</v>
      </c>
      <c r="F14" s="67" t="s">
        <v>20</v>
      </c>
    </row>
    <row r="15" ht="20.1" customHeight="1" spans="1:6">
      <c r="A15" s="65" t="s">
        <v>20</v>
      </c>
      <c r="B15" s="65" t="s">
        <v>20</v>
      </c>
      <c r="C15" s="65" t="s">
        <v>20</v>
      </c>
      <c r="D15" s="66" t="s">
        <v>20</v>
      </c>
      <c r="E15" s="66" t="s">
        <v>20</v>
      </c>
      <c r="F15" s="67" t="s">
        <v>20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A1" sqref="A1"/>
    </sheetView>
  </sheetViews>
  <sheetFormatPr defaultColWidth="12" defaultRowHeight="11.25" outlineLevelRow="7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1"/>
      <c r="B1" s="41"/>
      <c r="C1" s="41"/>
      <c r="D1" s="41"/>
      <c r="E1" s="42"/>
      <c r="F1" s="41"/>
      <c r="G1" s="41"/>
      <c r="H1" s="21" t="s">
        <v>317</v>
      </c>
    </row>
    <row r="2" ht="25.5" customHeight="1" spans="1:8">
      <c r="A2" s="18" t="s">
        <v>318</v>
      </c>
      <c r="B2" s="18"/>
      <c r="C2" s="18"/>
      <c r="D2" s="18"/>
      <c r="E2" s="18"/>
      <c r="F2" s="18"/>
      <c r="G2" s="18"/>
      <c r="H2" s="18"/>
    </row>
    <row r="3" ht="20.1" customHeight="1" spans="1:8">
      <c r="A3" s="43" t="s">
        <v>5</v>
      </c>
      <c r="B3" s="44"/>
      <c r="C3" s="44"/>
      <c r="D3" s="44"/>
      <c r="E3" s="44"/>
      <c r="F3" s="44"/>
      <c r="G3" s="44"/>
      <c r="H3" s="21" t="s">
        <v>6</v>
      </c>
    </row>
    <row r="4" ht="20.1" customHeight="1" spans="1:8">
      <c r="A4" s="45" t="s">
        <v>319</v>
      </c>
      <c r="B4" s="45" t="s">
        <v>320</v>
      </c>
      <c r="C4" s="26" t="s">
        <v>321</v>
      </c>
      <c r="D4" s="26"/>
      <c r="E4" s="36"/>
      <c r="F4" s="36"/>
      <c r="G4" s="36"/>
      <c r="H4" s="26"/>
    </row>
    <row r="5" ht="20.1" customHeight="1" spans="1:8">
      <c r="A5" s="45"/>
      <c r="B5" s="45"/>
      <c r="C5" s="46" t="s">
        <v>60</v>
      </c>
      <c r="D5" s="28" t="s">
        <v>230</v>
      </c>
      <c r="E5" s="47" t="s">
        <v>322</v>
      </c>
      <c r="F5" s="48"/>
      <c r="G5" s="49"/>
      <c r="H5" s="50" t="s">
        <v>235</v>
      </c>
    </row>
    <row r="6" ht="33.75" customHeight="1" spans="1:8">
      <c r="A6" s="34"/>
      <c r="B6" s="34"/>
      <c r="C6" s="51"/>
      <c r="D6" s="35"/>
      <c r="E6" s="52" t="s">
        <v>76</v>
      </c>
      <c r="F6" s="53" t="s">
        <v>323</v>
      </c>
      <c r="G6" s="54" t="s">
        <v>324</v>
      </c>
      <c r="H6" s="55"/>
    </row>
    <row r="7" ht="20.1" customHeight="1" spans="1:8">
      <c r="A7" s="56" t="s">
        <v>20</v>
      </c>
      <c r="B7" s="56" t="s">
        <v>60</v>
      </c>
      <c r="C7" s="57">
        <f>SUM(D7,E7,H7)</f>
        <v>115000</v>
      </c>
      <c r="D7" s="58">
        <v>0</v>
      </c>
      <c r="E7" s="58">
        <f>SUM(F7,G7)</f>
        <v>30000</v>
      </c>
      <c r="F7" s="58">
        <v>0</v>
      </c>
      <c r="G7" s="59">
        <v>30000</v>
      </c>
      <c r="H7" s="60">
        <v>85000</v>
      </c>
    </row>
    <row r="8" ht="20.1" customHeight="1" spans="1:8">
      <c r="A8" s="56" t="s">
        <v>84</v>
      </c>
      <c r="B8" s="56" t="s">
        <v>85</v>
      </c>
      <c r="C8" s="57">
        <f>SUM(D8,E8,H8)</f>
        <v>115000</v>
      </c>
      <c r="D8" s="58">
        <v>0</v>
      </c>
      <c r="E8" s="58">
        <f>SUM(F8,G8)</f>
        <v>30000</v>
      </c>
      <c r="F8" s="58">
        <v>0</v>
      </c>
      <c r="G8" s="59">
        <v>30000</v>
      </c>
      <c r="H8" s="60">
        <v>85000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8">
      <c r="A1" s="15"/>
      <c r="B1" s="16"/>
      <c r="C1" s="16"/>
      <c r="D1" s="16"/>
      <c r="E1" s="16"/>
      <c r="F1" s="16"/>
      <c r="G1" s="16"/>
      <c r="H1" s="17" t="s">
        <v>325</v>
      </c>
    </row>
    <row r="2" ht="20.1" customHeight="1" spans="1:8">
      <c r="A2" s="18" t="s">
        <v>326</v>
      </c>
      <c r="B2" s="18"/>
      <c r="C2" s="18"/>
      <c r="D2" s="18"/>
      <c r="E2" s="18"/>
      <c r="F2" s="18"/>
      <c r="G2" s="18"/>
      <c r="H2" s="18"/>
    </row>
    <row r="3" ht="20.1" customHeight="1" spans="1:8">
      <c r="A3" s="61" t="s">
        <v>5</v>
      </c>
      <c r="B3" s="19"/>
      <c r="C3" s="19"/>
      <c r="D3" s="19"/>
      <c r="E3" s="19"/>
      <c r="F3" s="20"/>
      <c r="G3" s="20"/>
      <c r="H3" s="21" t="s">
        <v>6</v>
      </c>
    </row>
    <row r="4" ht="20.1" customHeight="1" spans="1:8">
      <c r="A4" s="22" t="s">
        <v>59</v>
      </c>
      <c r="B4" s="23"/>
      <c r="C4" s="23"/>
      <c r="D4" s="23"/>
      <c r="E4" s="24"/>
      <c r="F4" s="25" t="s">
        <v>327</v>
      </c>
      <c r="G4" s="26"/>
      <c r="H4" s="26"/>
    </row>
    <row r="5" ht="20.1" customHeight="1" spans="1:8">
      <c r="A5" s="22" t="s">
        <v>68</v>
      </c>
      <c r="B5" s="23"/>
      <c r="C5" s="24"/>
      <c r="D5" s="27" t="s">
        <v>69</v>
      </c>
      <c r="E5" s="28" t="s">
        <v>111</v>
      </c>
      <c r="F5" s="29" t="s">
        <v>60</v>
      </c>
      <c r="G5" s="29" t="s">
        <v>107</v>
      </c>
      <c r="H5" s="26" t="s">
        <v>108</v>
      </c>
    </row>
    <row r="6" ht="20.1" customHeight="1" spans="1:8">
      <c r="A6" s="30" t="s">
        <v>81</v>
      </c>
      <c r="B6" s="31" t="s">
        <v>82</v>
      </c>
      <c r="C6" s="32" t="s">
        <v>83</v>
      </c>
      <c r="D6" s="33"/>
      <c r="E6" s="34"/>
      <c r="F6" s="35"/>
      <c r="G6" s="35"/>
      <c r="H6" s="36"/>
    </row>
    <row r="7" ht="20.1" customHeight="1" spans="1:8">
      <c r="A7" s="56" t="s">
        <v>20</v>
      </c>
      <c r="B7" s="56" t="s">
        <v>20</v>
      </c>
      <c r="C7" s="56" t="s">
        <v>20</v>
      </c>
      <c r="D7" s="56" t="s">
        <v>20</v>
      </c>
      <c r="E7" s="56" t="s">
        <v>20</v>
      </c>
      <c r="F7" s="38">
        <f t="shared" ref="F7:F16" si="0">SUM(G7,H7)</f>
        <v>0</v>
      </c>
      <c r="G7" s="39" t="s">
        <v>20</v>
      </c>
      <c r="H7" s="40" t="s">
        <v>20</v>
      </c>
    </row>
    <row r="8" ht="20.1" customHeight="1" spans="1:8">
      <c r="A8" s="56" t="s">
        <v>20</v>
      </c>
      <c r="B8" s="56" t="s">
        <v>20</v>
      </c>
      <c r="C8" s="56" t="s">
        <v>20</v>
      </c>
      <c r="D8" s="56" t="s">
        <v>20</v>
      </c>
      <c r="E8" s="56" t="s">
        <v>20</v>
      </c>
      <c r="F8" s="38">
        <f t="shared" si="0"/>
        <v>0</v>
      </c>
      <c r="G8" s="39" t="s">
        <v>20</v>
      </c>
      <c r="H8" s="40" t="s">
        <v>20</v>
      </c>
    </row>
    <row r="9" ht="20.1" customHeight="1" spans="1:8">
      <c r="A9" s="56" t="s">
        <v>20</v>
      </c>
      <c r="B9" s="56" t="s">
        <v>20</v>
      </c>
      <c r="C9" s="56" t="s">
        <v>20</v>
      </c>
      <c r="D9" s="56" t="s">
        <v>20</v>
      </c>
      <c r="E9" s="56" t="s">
        <v>20</v>
      </c>
      <c r="F9" s="38">
        <f t="shared" si="0"/>
        <v>0</v>
      </c>
      <c r="G9" s="39" t="s">
        <v>20</v>
      </c>
      <c r="H9" s="40" t="s">
        <v>20</v>
      </c>
    </row>
    <row r="10" ht="20.1" customHeight="1" spans="1:8">
      <c r="A10" s="56" t="s">
        <v>20</v>
      </c>
      <c r="B10" s="56" t="s">
        <v>20</v>
      </c>
      <c r="C10" s="56" t="s">
        <v>20</v>
      </c>
      <c r="D10" s="56" t="s">
        <v>20</v>
      </c>
      <c r="E10" s="56" t="s">
        <v>20</v>
      </c>
      <c r="F10" s="38">
        <f t="shared" si="0"/>
        <v>0</v>
      </c>
      <c r="G10" s="39" t="s">
        <v>20</v>
      </c>
      <c r="H10" s="40" t="s">
        <v>20</v>
      </c>
    </row>
    <row r="11" ht="20.1" customHeight="1" spans="1:8">
      <c r="A11" s="56" t="s">
        <v>20</v>
      </c>
      <c r="B11" s="56" t="s">
        <v>20</v>
      </c>
      <c r="C11" s="56" t="s">
        <v>20</v>
      </c>
      <c r="D11" s="56" t="s">
        <v>20</v>
      </c>
      <c r="E11" s="56" t="s">
        <v>20</v>
      </c>
      <c r="F11" s="38">
        <f t="shared" si="0"/>
        <v>0</v>
      </c>
      <c r="G11" s="39" t="s">
        <v>20</v>
      </c>
      <c r="H11" s="40" t="s">
        <v>20</v>
      </c>
    </row>
    <row r="12" ht="20.1" customHeight="1" spans="1:8">
      <c r="A12" s="56" t="s">
        <v>20</v>
      </c>
      <c r="B12" s="56" t="s">
        <v>20</v>
      </c>
      <c r="C12" s="56" t="s">
        <v>20</v>
      </c>
      <c r="D12" s="56" t="s">
        <v>20</v>
      </c>
      <c r="E12" s="56" t="s">
        <v>20</v>
      </c>
      <c r="F12" s="38">
        <f t="shared" si="0"/>
        <v>0</v>
      </c>
      <c r="G12" s="39" t="s">
        <v>20</v>
      </c>
      <c r="H12" s="40" t="s">
        <v>20</v>
      </c>
    </row>
    <row r="13" ht="20.1" customHeight="1" spans="1:8">
      <c r="A13" s="56" t="s">
        <v>20</v>
      </c>
      <c r="B13" s="56" t="s">
        <v>20</v>
      </c>
      <c r="C13" s="56" t="s">
        <v>20</v>
      </c>
      <c r="D13" s="56" t="s">
        <v>20</v>
      </c>
      <c r="E13" s="56" t="s">
        <v>20</v>
      </c>
      <c r="F13" s="38">
        <f t="shared" si="0"/>
        <v>0</v>
      </c>
      <c r="G13" s="39" t="s">
        <v>20</v>
      </c>
      <c r="H13" s="40" t="s">
        <v>20</v>
      </c>
    </row>
    <row r="14" ht="20.1" customHeight="1" spans="1:8">
      <c r="A14" s="56" t="s">
        <v>20</v>
      </c>
      <c r="B14" s="56" t="s">
        <v>20</v>
      </c>
      <c r="C14" s="56" t="s">
        <v>20</v>
      </c>
      <c r="D14" s="56" t="s">
        <v>20</v>
      </c>
      <c r="E14" s="56" t="s">
        <v>20</v>
      </c>
      <c r="F14" s="38">
        <f t="shared" si="0"/>
        <v>0</v>
      </c>
      <c r="G14" s="39" t="s">
        <v>20</v>
      </c>
      <c r="H14" s="40" t="s">
        <v>20</v>
      </c>
    </row>
    <row r="15" ht="20.1" customHeight="1" spans="1:8">
      <c r="A15" s="56" t="s">
        <v>20</v>
      </c>
      <c r="B15" s="56" t="s">
        <v>20</v>
      </c>
      <c r="C15" s="56" t="s">
        <v>20</v>
      </c>
      <c r="D15" s="56" t="s">
        <v>20</v>
      </c>
      <c r="E15" s="56" t="s">
        <v>20</v>
      </c>
      <c r="F15" s="38">
        <f t="shared" si="0"/>
        <v>0</v>
      </c>
      <c r="G15" s="39" t="s">
        <v>20</v>
      </c>
      <c r="H15" s="40" t="s">
        <v>20</v>
      </c>
    </row>
    <row r="16" ht="20.1" customHeight="1" spans="1:8">
      <c r="A16" s="56" t="s">
        <v>20</v>
      </c>
      <c r="B16" s="56" t="s">
        <v>20</v>
      </c>
      <c r="C16" s="56" t="s">
        <v>20</v>
      </c>
      <c r="D16" s="56" t="s">
        <v>20</v>
      </c>
      <c r="E16" s="56" t="s">
        <v>20</v>
      </c>
      <c r="F16" s="38">
        <f t="shared" si="0"/>
        <v>0</v>
      </c>
      <c r="G16" s="39" t="s">
        <v>20</v>
      </c>
      <c r="H16" s="40" t="s">
        <v>20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41"/>
      <c r="B1" s="41"/>
      <c r="C1" s="41"/>
      <c r="D1" s="41"/>
      <c r="E1" s="42"/>
      <c r="F1" s="41"/>
      <c r="G1" s="41"/>
      <c r="H1" s="21" t="s">
        <v>328</v>
      </c>
    </row>
    <row r="2" ht="25.5" customHeight="1" spans="1:8">
      <c r="A2" s="18" t="s">
        <v>329</v>
      </c>
      <c r="B2" s="18"/>
      <c r="C2" s="18"/>
      <c r="D2" s="18"/>
      <c r="E2" s="18"/>
      <c r="F2" s="18"/>
      <c r="G2" s="18"/>
      <c r="H2" s="18"/>
    </row>
    <row r="3" ht="20.1" customHeight="1" spans="1:8">
      <c r="A3" s="43" t="s">
        <v>5</v>
      </c>
      <c r="B3" s="44"/>
      <c r="C3" s="44"/>
      <c r="D3" s="44"/>
      <c r="E3" s="44"/>
      <c r="F3" s="44"/>
      <c r="G3" s="44"/>
      <c r="H3" s="21" t="s">
        <v>6</v>
      </c>
    </row>
    <row r="4" ht="20.1" customHeight="1" spans="1:8">
      <c r="A4" s="45" t="s">
        <v>319</v>
      </c>
      <c r="B4" s="45" t="s">
        <v>320</v>
      </c>
      <c r="C4" s="26" t="s">
        <v>321</v>
      </c>
      <c r="D4" s="26"/>
      <c r="E4" s="36"/>
      <c r="F4" s="36"/>
      <c r="G4" s="36"/>
      <c r="H4" s="26"/>
    </row>
    <row r="5" ht="20.1" customHeight="1" spans="1:8">
      <c r="A5" s="45"/>
      <c r="B5" s="45"/>
      <c r="C5" s="46" t="s">
        <v>60</v>
      </c>
      <c r="D5" s="28" t="s">
        <v>230</v>
      </c>
      <c r="E5" s="47" t="s">
        <v>322</v>
      </c>
      <c r="F5" s="48"/>
      <c r="G5" s="49"/>
      <c r="H5" s="50" t="s">
        <v>235</v>
      </c>
    </row>
    <row r="6" ht="33.75" customHeight="1" spans="1:8">
      <c r="A6" s="34"/>
      <c r="B6" s="34"/>
      <c r="C6" s="51"/>
      <c r="D6" s="35"/>
      <c r="E6" s="52" t="s">
        <v>76</v>
      </c>
      <c r="F6" s="53" t="s">
        <v>323</v>
      </c>
      <c r="G6" s="54" t="s">
        <v>324</v>
      </c>
      <c r="H6" s="55"/>
    </row>
    <row r="7" ht="20.1" customHeight="1" spans="1:8">
      <c r="A7" s="56" t="s">
        <v>20</v>
      </c>
      <c r="B7" s="56" t="s">
        <v>20</v>
      </c>
      <c r="C7" s="57">
        <f t="shared" ref="C7:C16" si="0">SUM(D7,E7,H7)</f>
        <v>0</v>
      </c>
      <c r="D7" s="58" t="s">
        <v>20</v>
      </c>
      <c r="E7" s="58">
        <f t="shared" ref="E7:E16" si="1">SUM(F7,G7)</f>
        <v>0</v>
      </c>
      <c r="F7" s="58" t="s">
        <v>20</v>
      </c>
      <c r="G7" s="59" t="s">
        <v>20</v>
      </c>
      <c r="H7" s="60" t="s">
        <v>20</v>
      </c>
    </row>
    <row r="8" ht="20.1" customHeight="1" spans="1:8">
      <c r="A8" s="56" t="s">
        <v>20</v>
      </c>
      <c r="B8" s="56" t="s">
        <v>20</v>
      </c>
      <c r="C8" s="57">
        <f t="shared" si="0"/>
        <v>0</v>
      </c>
      <c r="D8" s="58" t="s">
        <v>20</v>
      </c>
      <c r="E8" s="58">
        <f t="shared" si="1"/>
        <v>0</v>
      </c>
      <c r="F8" s="58" t="s">
        <v>20</v>
      </c>
      <c r="G8" s="59" t="s">
        <v>20</v>
      </c>
      <c r="H8" s="60" t="s">
        <v>20</v>
      </c>
    </row>
    <row r="9" ht="20.1" customHeight="1" spans="1:8">
      <c r="A9" s="56" t="s">
        <v>20</v>
      </c>
      <c r="B9" s="56" t="s">
        <v>20</v>
      </c>
      <c r="C9" s="57">
        <f t="shared" si="0"/>
        <v>0</v>
      </c>
      <c r="D9" s="58" t="s">
        <v>20</v>
      </c>
      <c r="E9" s="58">
        <f t="shared" si="1"/>
        <v>0</v>
      </c>
      <c r="F9" s="58" t="s">
        <v>20</v>
      </c>
      <c r="G9" s="59" t="s">
        <v>20</v>
      </c>
      <c r="H9" s="60" t="s">
        <v>20</v>
      </c>
    </row>
    <row r="10" ht="20.1" customHeight="1" spans="1:8">
      <c r="A10" s="56" t="s">
        <v>20</v>
      </c>
      <c r="B10" s="56" t="s">
        <v>20</v>
      </c>
      <c r="C10" s="57">
        <f t="shared" si="0"/>
        <v>0</v>
      </c>
      <c r="D10" s="58" t="s">
        <v>20</v>
      </c>
      <c r="E10" s="58">
        <f t="shared" si="1"/>
        <v>0</v>
      </c>
      <c r="F10" s="58" t="s">
        <v>20</v>
      </c>
      <c r="G10" s="59" t="s">
        <v>20</v>
      </c>
      <c r="H10" s="60" t="s">
        <v>20</v>
      </c>
    </row>
    <row r="11" ht="20.1" customHeight="1" spans="1:8">
      <c r="A11" s="56" t="s">
        <v>20</v>
      </c>
      <c r="B11" s="56" t="s">
        <v>20</v>
      </c>
      <c r="C11" s="57">
        <f t="shared" si="0"/>
        <v>0</v>
      </c>
      <c r="D11" s="58" t="s">
        <v>20</v>
      </c>
      <c r="E11" s="58">
        <f t="shared" si="1"/>
        <v>0</v>
      </c>
      <c r="F11" s="58" t="s">
        <v>20</v>
      </c>
      <c r="G11" s="59" t="s">
        <v>20</v>
      </c>
      <c r="H11" s="60" t="s">
        <v>20</v>
      </c>
    </row>
    <row r="12" ht="20.1" customHeight="1" spans="1:8">
      <c r="A12" s="56" t="s">
        <v>20</v>
      </c>
      <c r="B12" s="56" t="s">
        <v>20</v>
      </c>
      <c r="C12" s="57">
        <f t="shared" si="0"/>
        <v>0</v>
      </c>
      <c r="D12" s="58" t="s">
        <v>20</v>
      </c>
      <c r="E12" s="58">
        <f t="shared" si="1"/>
        <v>0</v>
      </c>
      <c r="F12" s="58" t="s">
        <v>20</v>
      </c>
      <c r="G12" s="59" t="s">
        <v>20</v>
      </c>
      <c r="H12" s="60" t="s">
        <v>20</v>
      </c>
    </row>
    <row r="13" ht="20.1" customHeight="1" spans="1:8">
      <c r="A13" s="56" t="s">
        <v>20</v>
      </c>
      <c r="B13" s="56" t="s">
        <v>20</v>
      </c>
      <c r="C13" s="57">
        <f t="shared" si="0"/>
        <v>0</v>
      </c>
      <c r="D13" s="58" t="s">
        <v>20</v>
      </c>
      <c r="E13" s="58">
        <f t="shared" si="1"/>
        <v>0</v>
      </c>
      <c r="F13" s="58" t="s">
        <v>20</v>
      </c>
      <c r="G13" s="59" t="s">
        <v>20</v>
      </c>
      <c r="H13" s="60" t="s">
        <v>20</v>
      </c>
    </row>
    <row r="14" ht="20.1" customHeight="1" spans="1:8">
      <c r="A14" s="56" t="s">
        <v>20</v>
      </c>
      <c r="B14" s="56" t="s">
        <v>20</v>
      </c>
      <c r="C14" s="57">
        <f t="shared" si="0"/>
        <v>0</v>
      </c>
      <c r="D14" s="58" t="s">
        <v>20</v>
      </c>
      <c r="E14" s="58">
        <f t="shared" si="1"/>
        <v>0</v>
      </c>
      <c r="F14" s="58" t="s">
        <v>20</v>
      </c>
      <c r="G14" s="59" t="s">
        <v>20</v>
      </c>
      <c r="H14" s="60" t="s">
        <v>20</v>
      </c>
    </row>
    <row r="15" ht="20.1" customHeight="1" spans="1:8">
      <c r="A15" s="56" t="s">
        <v>20</v>
      </c>
      <c r="B15" s="56" t="s">
        <v>20</v>
      </c>
      <c r="C15" s="57">
        <f t="shared" si="0"/>
        <v>0</v>
      </c>
      <c r="D15" s="58" t="s">
        <v>20</v>
      </c>
      <c r="E15" s="58">
        <f t="shared" si="1"/>
        <v>0</v>
      </c>
      <c r="F15" s="58" t="s">
        <v>20</v>
      </c>
      <c r="G15" s="59" t="s">
        <v>20</v>
      </c>
      <c r="H15" s="60" t="s">
        <v>20</v>
      </c>
    </row>
    <row r="16" ht="20.1" customHeight="1" spans="1:8">
      <c r="A16" s="56" t="s">
        <v>20</v>
      </c>
      <c r="B16" s="56" t="s">
        <v>20</v>
      </c>
      <c r="C16" s="57">
        <f t="shared" si="0"/>
        <v>0</v>
      </c>
      <c r="D16" s="58" t="s">
        <v>20</v>
      </c>
      <c r="E16" s="58">
        <f t="shared" si="1"/>
        <v>0</v>
      </c>
      <c r="F16" s="58" t="s">
        <v>20</v>
      </c>
      <c r="G16" s="59" t="s">
        <v>20</v>
      </c>
      <c r="H16" s="60" t="s">
        <v>20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showGridLines="0" showZeros="0" workbookViewId="0">
      <selection activeCell="A1" sqref="A1"/>
    </sheetView>
  </sheetViews>
  <sheetFormatPr defaultColWidth="12" defaultRowHeight="11.25" outlineLevelCol="7"/>
  <cols>
    <col min="1" max="3" width="5.66666666666667" customWidth="1"/>
    <col min="4" max="4" width="17" customWidth="1"/>
    <col min="5" max="5" width="59.5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8">
      <c r="A1" s="15"/>
      <c r="B1" s="16"/>
      <c r="C1" s="16"/>
      <c r="D1" s="16"/>
      <c r="E1" s="16"/>
      <c r="F1" s="16"/>
      <c r="G1" s="16"/>
      <c r="H1" s="17" t="s">
        <v>330</v>
      </c>
    </row>
    <row r="2" ht="20.1" customHeight="1" spans="1:8">
      <c r="A2" s="18" t="s">
        <v>331</v>
      </c>
      <c r="B2" s="18"/>
      <c r="C2" s="18"/>
      <c r="D2" s="18"/>
      <c r="E2" s="18"/>
      <c r="F2" s="18"/>
      <c r="G2" s="18"/>
      <c r="H2" s="18"/>
    </row>
    <row r="3" ht="20.1" customHeight="1" spans="1:8">
      <c r="A3" s="19" t="s">
        <v>20</v>
      </c>
      <c r="B3" s="19"/>
      <c r="C3" s="19"/>
      <c r="D3" s="19"/>
      <c r="E3" s="19"/>
      <c r="F3" s="20"/>
      <c r="G3" s="20"/>
      <c r="H3" s="21" t="s">
        <v>6</v>
      </c>
    </row>
    <row r="4" ht="20.1" customHeight="1" spans="1:8">
      <c r="A4" s="22" t="s">
        <v>59</v>
      </c>
      <c r="B4" s="23"/>
      <c r="C4" s="23"/>
      <c r="D4" s="23"/>
      <c r="E4" s="24"/>
      <c r="F4" s="25" t="s">
        <v>332</v>
      </c>
      <c r="G4" s="26"/>
      <c r="H4" s="26"/>
    </row>
    <row r="5" ht="20.1" customHeight="1" spans="1:8">
      <c r="A5" s="22" t="s">
        <v>68</v>
      </c>
      <c r="B5" s="23"/>
      <c r="C5" s="24"/>
      <c r="D5" s="27" t="s">
        <v>69</v>
      </c>
      <c r="E5" s="28" t="s">
        <v>111</v>
      </c>
      <c r="F5" s="29" t="s">
        <v>60</v>
      </c>
      <c r="G5" s="29" t="s">
        <v>107</v>
      </c>
      <c r="H5" s="26" t="s">
        <v>108</v>
      </c>
    </row>
    <row r="6" ht="20.1" customHeight="1" spans="1:8">
      <c r="A6" s="30" t="s">
        <v>81</v>
      </c>
      <c r="B6" s="31" t="s">
        <v>82</v>
      </c>
      <c r="C6" s="32" t="s">
        <v>83</v>
      </c>
      <c r="D6" s="33"/>
      <c r="E6" s="34"/>
      <c r="F6" s="35"/>
      <c r="G6" s="35"/>
      <c r="H6" s="36"/>
    </row>
    <row r="7" ht="20.1" customHeight="1" spans="1:8">
      <c r="A7" s="37" t="s">
        <v>20</v>
      </c>
      <c r="B7" s="37" t="s">
        <v>20</v>
      </c>
      <c r="C7" s="37" t="s">
        <v>20</v>
      </c>
      <c r="D7" s="37" t="s">
        <v>20</v>
      </c>
      <c r="E7" s="37" t="s">
        <v>20</v>
      </c>
      <c r="F7" s="38">
        <f t="shared" ref="F7:F16" si="0">SUM(G7:H7)</f>
        <v>0</v>
      </c>
      <c r="G7" s="39" t="s">
        <v>20</v>
      </c>
      <c r="H7" s="40" t="s">
        <v>20</v>
      </c>
    </row>
    <row r="8" ht="20.1" customHeight="1" spans="1:8">
      <c r="A8" s="37" t="s">
        <v>20</v>
      </c>
      <c r="B8" s="37" t="s">
        <v>20</v>
      </c>
      <c r="C8" s="37" t="s">
        <v>20</v>
      </c>
      <c r="D8" s="37" t="s">
        <v>20</v>
      </c>
      <c r="E8" s="37" t="s">
        <v>20</v>
      </c>
      <c r="F8" s="38">
        <f t="shared" si="0"/>
        <v>0</v>
      </c>
      <c r="G8" s="39" t="s">
        <v>20</v>
      </c>
      <c r="H8" s="40" t="s">
        <v>20</v>
      </c>
    </row>
    <row r="9" ht="20.1" customHeight="1" spans="1:8">
      <c r="A9" s="37" t="s">
        <v>20</v>
      </c>
      <c r="B9" s="37" t="s">
        <v>20</v>
      </c>
      <c r="C9" s="37" t="s">
        <v>20</v>
      </c>
      <c r="D9" s="37" t="s">
        <v>20</v>
      </c>
      <c r="E9" s="37" t="s">
        <v>20</v>
      </c>
      <c r="F9" s="38">
        <f t="shared" si="0"/>
        <v>0</v>
      </c>
      <c r="G9" s="39" t="s">
        <v>20</v>
      </c>
      <c r="H9" s="40" t="s">
        <v>20</v>
      </c>
    </row>
    <row r="10" ht="20.1" customHeight="1" spans="1:8">
      <c r="A10" s="37" t="s">
        <v>20</v>
      </c>
      <c r="B10" s="37" t="s">
        <v>20</v>
      </c>
      <c r="C10" s="37" t="s">
        <v>20</v>
      </c>
      <c r="D10" s="37" t="s">
        <v>20</v>
      </c>
      <c r="E10" s="37" t="s">
        <v>20</v>
      </c>
      <c r="F10" s="38">
        <f t="shared" si="0"/>
        <v>0</v>
      </c>
      <c r="G10" s="39" t="s">
        <v>20</v>
      </c>
      <c r="H10" s="40" t="s">
        <v>20</v>
      </c>
    </row>
    <row r="11" ht="20.1" customHeight="1" spans="1:8">
      <c r="A11" s="37" t="s">
        <v>20</v>
      </c>
      <c r="B11" s="37" t="s">
        <v>20</v>
      </c>
      <c r="C11" s="37" t="s">
        <v>20</v>
      </c>
      <c r="D11" s="37" t="s">
        <v>20</v>
      </c>
      <c r="E11" s="37" t="s">
        <v>20</v>
      </c>
      <c r="F11" s="38">
        <f t="shared" si="0"/>
        <v>0</v>
      </c>
      <c r="G11" s="39" t="s">
        <v>20</v>
      </c>
      <c r="H11" s="40" t="s">
        <v>20</v>
      </c>
    </row>
    <row r="12" ht="20.1" customHeight="1" spans="1:8">
      <c r="A12" s="37" t="s">
        <v>20</v>
      </c>
      <c r="B12" s="37" t="s">
        <v>20</v>
      </c>
      <c r="C12" s="37" t="s">
        <v>20</v>
      </c>
      <c r="D12" s="37" t="s">
        <v>20</v>
      </c>
      <c r="E12" s="37" t="s">
        <v>20</v>
      </c>
      <c r="F12" s="38">
        <f t="shared" si="0"/>
        <v>0</v>
      </c>
      <c r="G12" s="39" t="s">
        <v>20</v>
      </c>
      <c r="H12" s="40" t="s">
        <v>20</v>
      </c>
    </row>
    <row r="13" ht="20.1" customHeight="1" spans="1:8">
      <c r="A13" s="37" t="s">
        <v>20</v>
      </c>
      <c r="B13" s="37" t="s">
        <v>20</v>
      </c>
      <c r="C13" s="37" t="s">
        <v>20</v>
      </c>
      <c r="D13" s="37" t="s">
        <v>20</v>
      </c>
      <c r="E13" s="37" t="s">
        <v>20</v>
      </c>
      <c r="F13" s="38">
        <f t="shared" si="0"/>
        <v>0</v>
      </c>
      <c r="G13" s="39" t="s">
        <v>20</v>
      </c>
      <c r="H13" s="40" t="s">
        <v>20</v>
      </c>
    </row>
    <row r="14" ht="20.1" customHeight="1" spans="1:8">
      <c r="A14" s="37" t="s">
        <v>20</v>
      </c>
      <c r="B14" s="37" t="s">
        <v>20</v>
      </c>
      <c r="C14" s="37" t="s">
        <v>20</v>
      </c>
      <c r="D14" s="37" t="s">
        <v>20</v>
      </c>
      <c r="E14" s="37" t="s">
        <v>20</v>
      </c>
      <c r="F14" s="38">
        <f t="shared" si="0"/>
        <v>0</v>
      </c>
      <c r="G14" s="39" t="s">
        <v>20</v>
      </c>
      <c r="H14" s="40" t="s">
        <v>20</v>
      </c>
    </row>
    <row r="15" ht="20.1" customHeight="1" spans="1:8">
      <c r="A15" s="37" t="s">
        <v>20</v>
      </c>
      <c r="B15" s="37" t="s">
        <v>20</v>
      </c>
      <c r="C15" s="37" t="s">
        <v>20</v>
      </c>
      <c r="D15" s="37" t="s">
        <v>20</v>
      </c>
      <c r="E15" s="37" t="s">
        <v>20</v>
      </c>
      <c r="F15" s="38">
        <f t="shared" si="0"/>
        <v>0</v>
      </c>
      <c r="G15" s="39" t="s">
        <v>20</v>
      </c>
      <c r="H15" s="40" t="s">
        <v>20</v>
      </c>
    </row>
    <row r="16" ht="20.1" customHeight="1" spans="1:8">
      <c r="A16" s="37" t="s">
        <v>20</v>
      </c>
      <c r="B16" s="37" t="s">
        <v>20</v>
      </c>
      <c r="C16" s="37" t="s">
        <v>20</v>
      </c>
      <c r="D16" s="37" t="s">
        <v>20</v>
      </c>
      <c r="E16" s="37" t="s">
        <v>20</v>
      </c>
      <c r="F16" s="38">
        <f t="shared" si="0"/>
        <v>0</v>
      </c>
      <c r="G16" s="39" t="s">
        <v>20</v>
      </c>
      <c r="H16" s="40" t="s">
        <v>20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39375" bottom="0.39375" header="0.39375" footer="0"/>
  <pageSetup paperSize="9" fitToHeight="100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Zeros="0" tabSelected="1" workbookViewId="0">
      <selection activeCell="A1" sqref="A1"/>
    </sheetView>
  </sheetViews>
  <sheetFormatPr defaultColWidth="12" defaultRowHeight="11.25"/>
  <cols>
    <col min="1" max="1" width="36" customWidth="1"/>
    <col min="2" max="3" width="11.5" customWidth="1"/>
    <col min="4" max="4" width="10.3333333333333" customWidth="1"/>
    <col min="5" max="5" width="27.1666666666667" customWidth="1"/>
    <col min="6" max="6" width="33.8333333333333" customWidth="1"/>
    <col min="7" max="9" width="30.1666666666667" customWidth="1"/>
    <col min="10" max="10" width="17.6666666666667" customWidth="1"/>
    <col min="11" max="11" width="24.8333333333333" customWidth="1"/>
    <col min="12" max="12" width="16" customWidth="1"/>
  </cols>
  <sheetData>
    <row r="1" ht="15.75" customHeight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.7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 t="s">
        <v>333</v>
      </c>
    </row>
    <row r="3" ht="27.75" customHeight="1" spans="1:12">
      <c r="A3" s="3" t="s">
        <v>334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7.25" customHeight="1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2" t="s">
        <v>335</v>
      </c>
    </row>
    <row r="5" s="1" customFormat="1" ht="17.25" customHeight="1" spans="1:12">
      <c r="A5" s="5" t="s">
        <v>336</v>
      </c>
      <c r="B5" s="6" t="s">
        <v>337</v>
      </c>
      <c r="C5" s="6"/>
      <c r="D5" s="6"/>
      <c r="E5" s="6" t="s">
        <v>338</v>
      </c>
      <c r="F5" s="6" t="s">
        <v>339</v>
      </c>
      <c r="G5" s="6" t="s">
        <v>340</v>
      </c>
      <c r="H5" s="6" t="s">
        <v>340</v>
      </c>
      <c r="I5" s="6" t="s">
        <v>340</v>
      </c>
      <c r="J5" s="6" t="s">
        <v>340</v>
      </c>
      <c r="K5" s="6" t="s">
        <v>340</v>
      </c>
      <c r="L5" s="6" t="s">
        <v>340</v>
      </c>
    </row>
    <row r="6" s="1" customFormat="1" ht="17.25" customHeight="1" spans="1:12">
      <c r="A6" s="7"/>
      <c r="B6" s="5" t="s">
        <v>341</v>
      </c>
      <c r="C6" s="6" t="s">
        <v>342</v>
      </c>
      <c r="D6" s="6" t="s">
        <v>343</v>
      </c>
      <c r="E6" s="6"/>
      <c r="F6" s="6"/>
      <c r="G6" s="6" t="s">
        <v>344</v>
      </c>
      <c r="H6" s="6" t="s">
        <v>344</v>
      </c>
      <c r="I6" s="13" t="s">
        <v>345</v>
      </c>
      <c r="J6" s="13" t="s">
        <v>345</v>
      </c>
      <c r="K6" s="13" t="s">
        <v>346</v>
      </c>
      <c r="L6" s="13" t="s">
        <v>346</v>
      </c>
    </row>
    <row r="7" s="1" customFormat="1" ht="17.25" customHeight="1" spans="1:12">
      <c r="A7" s="8"/>
      <c r="B7" s="8"/>
      <c r="C7" s="5" t="s">
        <v>20</v>
      </c>
      <c r="D7" s="5"/>
      <c r="E7" s="5" t="s">
        <v>20</v>
      </c>
      <c r="F7" s="5" t="s">
        <v>20</v>
      </c>
      <c r="G7" s="5" t="s">
        <v>347</v>
      </c>
      <c r="H7" s="9" t="s">
        <v>348</v>
      </c>
      <c r="I7" s="9" t="s">
        <v>347</v>
      </c>
      <c r="J7" s="9" t="s">
        <v>348</v>
      </c>
      <c r="K7" s="9" t="s">
        <v>347</v>
      </c>
      <c r="L7" s="9" t="s">
        <v>348</v>
      </c>
    </row>
    <row r="8" ht="18.75" customHeight="1" spans="1:12">
      <c r="A8" s="10" t="s">
        <v>20</v>
      </c>
      <c r="B8" s="11" t="s">
        <v>20</v>
      </c>
      <c r="C8" s="11" t="s">
        <v>20</v>
      </c>
      <c r="D8" s="11" t="e">
        <f t="shared" ref="D8:D17" si="0">B8-C8</f>
        <v>#VALUE!</v>
      </c>
      <c r="E8" s="10"/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4" t="s">
        <v>20</v>
      </c>
      <c r="L8" s="14" t="s">
        <v>20</v>
      </c>
    </row>
    <row r="9" ht="18.75" customHeight="1" spans="1:12">
      <c r="A9" s="10" t="s">
        <v>20</v>
      </c>
      <c r="B9" s="11" t="s">
        <v>20</v>
      </c>
      <c r="C9" s="11" t="s">
        <v>20</v>
      </c>
      <c r="D9" s="11" t="e">
        <f t="shared" si="0"/>
        <v>#VALUE!</v>
      </c>
      <c r="E9" s="10"/>
      <c r="F9" s="10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14" t="s">
        <v>20</v>
      </c>
      <c r="L9" s="14" t="s">
        <v>20</v>
      </c>
    </row>
    <row r="10" ht="18.75" customHeight="1" spans="1:12">
      <c r="A10" s="10" t="s">
        <v>20</v>
      </c>
      <c r="B10" s="11" t="s">
        <v>20</v>
      </c>
      <c r="C10" s="11" t="s">
        <v>20</v>
      </c>
      <c r="D10" s="11" t="e">
        <f t="shared" si="0"/>
        <v>#VALUE!</v>
      </c>
      <c r="E10" s="10"/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4" t="s">
        <v>20</v>
      </c>
      <c r="L10" s="14" t="s">
        <v>20</v>
      </c>
    </row>
    <row r="11" ht="18.75" customHeight="1" spans="1:12">
      <c r="A11" s="10" t="s">
        <v>20</v>
      </c>
      <c r="B11" s="11" t="s">
        <v>20</v>
      </c>
      <c r="C11" s="11" t="s">
        <v>20</v>
      </c>
      <c r="D11" s="11" t="e">
        <f t="shared" si="0"/>
        <v>#VALUE!</v>
      </c>
      <c r="E11" s="10"/>
      <c r="F11" s="10" t="s">
        <v>20</v>
      </c>
      <c r="G11" s="10" t="s">
        <v>20</v>
      </c>
      <c r="H11" s="10" t="s">
        <v>20</v>
      </c>
      <c r="I11" s="10" t="s">
        <v>20</v>
      </c>
      <c r="J11" s="10" t="s">
        <v>20</v>
      </c>
      <c r="K11" s="14" t="s">
        <v>20</v>
      </c>
      <c r="L11" s="14" t="s">
        <v>20</v>
      </c>
    </row>
    <row r="12" ht="18.75" customHeight="1" spans="1:12">
      <c r="A12" s="10" t="s">
        <v>20</v>
      </c>
      <c r="B12" s="11" t="s">
        <v>20</v>
      </c>
      <c r="C12" s="11" t="s">
        <v>20</v>
      </c>
      <c r="D12" s="11" t="e">
        <f t="shared" si="0"/>
        <v>#VALUE!</v>
      </c>
      <c r="E12" s="10"/>
      <c r="F12" s="10" t="s">
        <v>20</v>
      </c>
      <c r="G12" s="10" t="s">
        <v>20</v>
      </c>
      <c r="H12" s="10" t="s">
        <v>20</v>
      </c>
      <c r="I12" s="10" t="s">
        <v>20</v>
      </c>
      <c r="J12" s="10" t="s">
        <v>20</v>
      </c>
      <c r="K12" s="14" t="s">
        <v>20</v>
      </c>
      <c r="L12" s="14" t="s">
        <v>20</v>
      </c>
    </row>
    <row r="13" ht="18.75" customHeight="1" spans="1:12">
      <c r="A13" s="10" t="s">
        <v>20</v>
      </c>
      <c r="B13" s="11" t="s">
        <v>20</v>
      </c>
      <c r="C13" s="11" t="s">
        <v>20</v>
      </c>
      <c r="D13" s="11" t="e">
        <f t="shared" si="0"/>
        <v>#VALUE!</v>
      </c>
      <c r="E13" s="10"/>
      <c r="F13" s="10" t="s">
        <v>20</v>
      </c>
      <c r="G13" s="10" t="s">
        <v>20</v>
      </c>
      <c r="H13" s="10" t="s">
        <v>20</v>
      </c>
      <c r="I13" s="10" t="s">
        <v>20</v>
      </c>
      <c r="J13" s="10" t="s">
        <v>20</v>
      </c>
      <c r="K13" s="14" t="s">
        <v>20</v>
      </c>
      <c r="L13" s="14" t="s">
        <v>20</v>
      </c>
    </row>
    <row r="14" ht="18.75" customHeight="1" spans="1:12">
      <c r="A14" s="10" t="s">
        <v>20</v>
      </c>
      <c r="B14" s="11" t="s">
        <v>20</v>
      </c>
      <c r="C14" s="11" t="s">
        <v>20</v>
      </c>
      <c r="D14" s="11" t="e">
        <f t="shared" si="0"/>
        <v>#VALUE!</v>
      </c>
      <c r="E14" s="10"/>
      <c r="F14" s="10" t="s">
        <v>20</v>
      </c>
      <c r="G14" s="10" t="s">
        <v>20</v>
      </c>
      <c r="H14" s="10" t="s">
        <v>20</v>
      </c>
      <c r="I14" s="10" t="s">
        <v>20</v>
      </c>
      <c r="J14" s="10" t="s">
        <v>20</v>
      </c>
      <c r="K14" s="14" t="s">
        <v>20</v>
      </c>
      <c r="L14" s="14" t="s">
        <v>20</v>
      </c>
    </row>
    <row r="15" ht="18.75" customHeight="1" spans="1:12">
      <c r="A15" s="10" t="s">
        <v>20</v>
      </c>
      <c r="B15" s="11" t="s">
        <v>20</v>
      </c>
      <c r="C15" s="11" t="s">
        <v>20</v>
      </c>
      <c r="D15" s="11" t="e">
        <f t="shared" si="0"/>
        <v>#VALUE!</v>
      </c>
      <c r="E15" s="10"/>
      <c r="F15" s="10" t="s">
        <v>20</v>
      </c>
      <c r="G15" s="10" t="s">
        <v>20</v>
      </c>
      <c r="H15" s="10" t="s">
        <v>20</v>
      </c>
      <c r="I15" s="10" t="s">
        <v>20</v>
      </c>
      <c r="J15" s="10" t="s">
        <v>20</v>
      </c>
      <c r="K15" s="14" t="s">
        <v>20</v>
      </c>
      <c r="L15" s="14" t="s">
        <v>20</v>
      </c>
    </row>
    <row r="16" ht="18.75" customHeight="1" spans="1:12">
      <c r="A16" s="10" t="s">
        <v>20</v>
      </c>
      <c r="B16" s="11" t="s">
        <v>20</v>
      </c>
      <c r="C16" s="11" t="s">
        <v>20</v>
      </c>
      <c r="D16" s="11" t="e">
        <f t="shared" si="0"/>
        <v>#VALUE!</v>
      </c>
      <c r="E16" s="10"/>
      <c r="F16" s="10" t="s">
        <v>20</v>
      </c>
      <c r="G16" s="10" t="s">
        <v>20</v>
      </c>
      <c r="H16" s="10" t="s">
        <v>20</v>
      </c>
      <c r="I16" s="10" t="s">
        <v>20</v>
      </c>
      <c r="J16" s="10" t="s">
        <v>20</v>
      </c>
      <c r="K16" s="14" t="s">
        <v>20</v>
      </c>
      <c r="L16" s="14" t="s">
        <v>20</v>
      </c>
    </row>
    <row r="17" ht="18.75" customHeight="1" spans="1:12">
      <c r="A17" s="10" t="s">
        <v>20</v>
      </c>
      <c r="B17" s="11" t="s">
        <v>20</v>
      </c>
      <c r="C17" s="11" t="s">
        <v>20</v>
      </c>
      <c r="D17" s="11" t="e">
        <f t="shared" si="0"/>
        <v>#VALUE!</v>
      </c>
      <c r="E17" s="10"/>
      <c r="F17" s="10" t="s">
        <v>20</v>
      </c>
      <c r="G17" s="10" t="s">
        <v>20</v>
      </c>
      <c r="H17" s="10" t="s">
        <v>20</v>
      </c>
      <c r="I17" s="10" t="s">
        <v>20</v>
      </c>
      <c r="J17" s="10" t="s">
        <v>20</v>
      </c>
      <c r="K17" s="14" t="s">
        <v>20</v>
      </c>
      <c r="L17" s="14" t="s">
        <v>20</v>
      </c>
    </row>
  </sheetData>
  <mergeCells count="12">
    <mergeCell ref="A3:L3"/>
    <mergeCell ref="B5:D5"/>
    <mergeCell ref="G5:L5"/>
    <mergeCell ref="G6:H6"/>
    <mergeCell ref="I6:J6"/>
    <mergeCell ref="K6:L6"/>
    <mergeCell ref="A5:A7"/>
    <mergeCell ref="B6:B7"/>
    <mergeCell ref="C6:C7"/>
    <mergeCell ref="D6:D7"/>
    <mergeCell ref="E5:E7"/>
    <mergeCell ref="F5:F7"/>
  </mergeCells>
  <printOptions horizontalCentered="1"/>
  <pageMargins left="0.39375" right="0.39375" top="0.7875" bottom="0.39375" header="0" footer="0"/>
  <pageSetup paperSize="9" fitToHeight="2" orientation="landscape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哈哥</cp:lastModifiedBy>
  <dcterms:created xsi:type="dcterms:W3CDTF">2021-11-08T07:05:00Z</dcterms:created>
  <dcterms:modified xsi:type="dcterms:W3CDTF">2021-11-08T08:21:30Z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6315A960813242118C86C0C40609FF78</vt:lpwstr>
  </property>
</Properties>
</file>